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600" windowHeight="9720"/>
  </bookViews>
  <sheets>
    <sheet name="Лист1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L14" i="1"/>
  <c r="F191" l="1"/>
  <c r="L171"/>
  <c r="J171"/>
  <c r="I171"/>
  <c r="H171"/>
  <c r="G171"/>
  <c r="F171"/>
  <c r="L151"/>
  <c r="J151"/>
  <c r="I151"/>
  <c r="H151"/>
  <c r="G151"/>
  <c r="F151"/>
  <c r="L132"/>
  <c r="I132"/>
  <c r="L112"/>
  <c r="J112"/>
  <c r="I112"/>
  <c r="H112"/>
  <c r="G112"/>
  <c r="F112"/>
  <c r="L93"/>
  <c r="J93"/>
  <c r="I93"/>
  <c r="H93"/>
  <c r="G93"/>
  <c r="F93"/>
  <c r="L34"/>
  <c r="J34"/>
  <c r="I34"/>
  <c r="H34"/>
  <c r="G34"/>
  <c r="F34"/>
  <c r="B202" l="1"/>
  <c r="A202"/>
  <c r="L201"/>
  <c r="J201"/>
  <c r="I201"/>
  <c r="H201"/>
  <c r="G201"/>
  <c r="F201"/>
  <c r="B192"/>
  <c r="A192"/>
  <c r="L191"/>
  <c r="L202" s="1"/>
  <c r="J191"/>
  <c r="J202" s="1"/>
  <c r="I191"/>
  <c r="I202" s="1"/>
  <c r="H191"/>
  <c r="H202" s="1"/>
  <c r="G191"/>
  <c r="G202" s="1"/>
  <c r="F202"/>
  <c r="B182"/>
  <c r="A182"/>
  <c r="L181"/>
  <c r="J181"/>
  <c r="I181"/>
  <c r="H181"/>
  <c r="G181"/>
  <c r="F181"/>
  <c r="B172"/>
  <c r="A172"/>
  <c r="L182"/>
  <c r="J182"/>
  <c r="I182"/>
  <c r="H182"/>
  <c r="G182"/>
  <c r="F182"/>
  <c r="B162"/>
  <c r="A162"/>
  <c r="L161"/>
  <c r="J161"/>
  <c r="I161"/>
  <c r="I162" s="1"/>
  <c r="H161"/>
  <c r="H162" s="1"/>
  <c r="G161"/>
  <c r="G162" s="1"/>
  <c r="F161"/>
  <c r="B152"/>
  <c r="A152"/>
  <c r="J162"/>
  <c r="F162"/>
  <c r="B143"/>
  <c r="A143"/>
  <c r="L142"/>
  <c r="J142"/>
  <c r="I142"/>
  <c r="H142"/>
  <c r="G142"/>
  <c r="F142"/>
  <c r="B133"/>
  <c r="A133"/>
  <c r="L143"/>
  <c r="J132"/>
  <c r="J143" s="1"/>
  <c r="I143"/>
  <c r="H132"/>
  <c r="H143" s="1"/>
  <c r="G132"/>
  <c r="F132"/>
  <c r="F143" s="1"/>
  <c r="B123"/>
  <c r="A123"/>
  <c r="L122"/>
  <c r="L123" s="1"/>
  <c r="J122"/>
  <c r="J123" s="1"/>
  <c r="I122"/>
  <c r="I123" s="1"/>
  <c r="H122"/>
  <c r="H123" s="1"/>
  <c r="G122"/>
  <c r="G123" s="1"/>
  <c r="F122"/>
  <c r="F123" s="1"/>
  <c r="B113"/>
  <c r="A113"/>
  <c r="B104"/>
  <c r="A104"/>
  <c r="L103"/>
  <c r="L104" s="1"/>
  <c r="J103"/>
  <c r="J104" s="1"/>
  <c r="I103"/>
  <c r="I104" s="1"/>
  <c r="H103"/>
  <c r="H104" s="1"/>
  <c r="G103"/>
  <c r="G104" s="1"/>
  <c r="F103"/>
  <c r="F104" s="1"/>
  <c r="B94"/>
  <c r="A94"/>
  <c r="B84"/>
  <c r="A84"/>
  <c r="L83"/>
  <c r="J83"/>
  <c r="I83"/>
  <c r="H83"/>
  <c r="G83"/>
  <c r="F83"/>
  <c r="B74"/>
  <c r="A74"/>
  <c r="L73"/>
  <c r="L84" s="1"/>
  <c r="J73"/>
  <c r="J84" s="1"/>
  <c r="I73"/>
  <c r="I84" s="1"/>
  <c r="H73"/>
  <c r="H84" s="1"/>
  <c r="G73"/>
  <c r="G84" s="1"/>
  <c r="F73"/>
  <c r="F84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5"/>
  <c r="A45"/>
  <c r="L44"/>
  <c r="J44"/>
  <c r="I44"/>
  <c r="H44"/>
  <c r="G44"/>
  <c r="G45" s="1"/>
  <c r="F44"/>
  <c r="F45" s="1"/>
  <c r="B35"/>
  <c r="A35"/>
  <c r="L45"/>
  <c r="J45"/>
  <c r="I45"/>
  <c r="H45"/>
  <c r="B25"/>
  <c r="A25"/>
  <c r="L24"/>
  <c r="L25" s="1"/>
  <c r="J24"/>
  <c r="I24"/>
  <c r="H24"/>
  <c r="G24"/>
  <c r="F24"/>
  <c r="B15"/>
  <c r="A15"/>
  <c r="J14"/>
  <c r="I14"/>
  <c r="H14"/>
  <c r="G14"/>
  <c r="F14"/>
  <c r="I25" l="1"/>
  <c r="I203" s="1"/>
  <c r="F25"/>
  <c r="F203" s="1"/>
  <c r="L162"/>
  <c r="L203" s="1"/>
  <c r="H25"/>
  <c r="H203" s="1"/>
  <c r="G143"/>
  <c r="J25"/>
  <c r="J203" s="1"/>
  <c r="G25"/>
  <c r="G203" l="1"/>
</calcChain>
</file>

<file path=xl/sharedStrings.xml><?xml version="1.0" encoding="utf-8"?>
<sst xmlns="http://schemas.openxmlformats.org/spreadsheetml/2006/main" count="232" uniqueCount="77">
  <si>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</si>
  <si>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</si>
  <si>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</si>
  <si>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</si>
  <si>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</si>
  <si>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</si>
  <si>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</si>
  <si>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</si>
  <si>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</si>
  <si>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</si>
  <si>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</si>
  <si>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</si>
  <si>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</si>
  <si>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</si>
  <si>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</si>
  <si>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</si>
  <si>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</si>
  <si>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</si>
  <si>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</si>
  <si>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</si>
  <si>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</si>
  <si>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</si>
  <si>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</si>
  <si>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</si>
  <si>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</si>
  <si>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</si>
  <si>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</si>
  <si>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</si>
  <si>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</si>
  <si>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</si>
  <si>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</si>
  <si>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</si>
  <si>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</si>
  <si>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</si>
  <si>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</si>
  <si>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</si>
  <si>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</si>
  <si>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</si>
  <si>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</si>
  <si>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</si>
  <si>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Чай с лимоном</t>
  </si>
  <si>
    <t>Фрукты свежие (яблоки)</t>
  </si>
  <si>
    <t xml:space="preserve">директор лицея </t>
  </si>
  <si>
    <t>Иванченко О.В.</t>
  </si>
  <si>
    <t>МБОУ лицей №9 г.Сальск</t>
  </si>
  <si>
    <t xml:space="preserve">Кофейный напиток  </t>
  </si>
  <si>
    <t>54-12м</t>
  </si>
  <si>
    <t>Хлеб пшеничный йодированный</t>
  </si>
  <si>
    <t>Наггетсы куриные</t>
  </si>
  <si>
    <t>Макаронные изделия отварные</t>
  </si>
  <si>
    <t>Овощи соленые (огурцы)</t>
  </si>
  <si>
    <t>Каша жидкая молочная пшённая</t>
  </si>
  <si>
    <t>54-24 к</t>
  </si>
  <si>
    <t>Запеканка из творога с рисом и молоком сгущенным</t>
  </si>
  <si>
    <t>Гуляш из птицы</t>
  </si>
  <si>
    <t>Каша вязкая пшеничная</t>
  </si>
  <si>
    <t>Салат из квашеной капусты</t>
  </si>
  <si>
    <t>Маффины сливочные</t>
  </si>
  <si>
    <t>Котлеты рубленые из птицы</t>
  </si>
  <si>
    <t>Пюре картофельное</t>
  </si>
  <si>
    <t>Овощи соленые (помидоры)</t>
  </si>
  <si>
    <t>Плов из птицы</t>
  </si>
  <si>
    <t>Котлеты мясо-картофельные по-хлыновски</t>
  </si>
  <si>
    <t>Каша вязкая молочная "Дружба"</t>
  </si>
  <si>
    <t>Каша рассыпчатая гречневая</t>
  </si>
  <si>
    <t>Свекла отварная дольками</t>
  </si>
  <si>
    <t>54-28</t>
  </si>
  <si>
    <t>Кондитерские изделия</t>
  </si>
  <si>
    <t>Рыба, тушеная в томате с овощами (филе)</t>
  </si>
  <si>
    <t>Омлет натуральный</t>
  </si>
  <si>
    <t>Сосиски отварные</t>
  </si>
  <si>
    <t>Икра кабачковая</t>
  </si>
  <si>
    <t>Кофейный напиток  на молоке сгущенном</t>
  </si>
  <si>
    <t>Булочка "Абрикосовый аромат"</t>
  </si>
  <si>
    <t>Ёжики из птицы</t>
  </si>
  <si>
    <t>54-15М</t>
  </si>
  <si>
    <t>54-2 гн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</si>
</sst>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1F1F1F"/>
      <name val="Arial"/>
      <family val="2"/>
      <charset val="204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2" fontId="11" fillId="4" borderId="2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2" fontId="11" fillId="4" borderId="16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11" fillId="4" borderId="2" xfId="0" applyNumberFormat="1" applyFont="1" applyFill="1" applyBorder="1" applyAlignment="1">
      <alignment horizontal="center"/>
    </xf>
    <xf numFmtId="2" fontId="11" fillId="4" borderId="16" xfId="0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0" fillId="4" borderId="1" xfId="0" applyFill="1" applyBorder="1"/>
    <xf numFmtId="0" fontId="0" fillId="4" borderId="2" xfId="0" applyFill="1" applyBorder="1"/>
    <xf numFmtId="0" fontId="0" fillId="4" borderId="4" xfId="0" applyFill="1" applyBorder="1"/>
    <xf numFmtId="0" fontId="2" fillId="0" borderId="2" xfId="0" applyFont="1" applyBorder="1"/>
    <xf numFmtId="0" fontId="2" fillId="4" borderId="2" xfId="0" applyFont="1" applyFill="1" applyBorder="1"/>
    <xf numFmtId="13" fontId="11" fillId="4" borderId="2" xfId="0" applyNumberFormat="1" applyFont="1" applyFill="1" applyBorder="1" applyAlignment="1">
      <alignment horizontal="center" wrapText="1"/>
    </xf>
    <xf numFmtId="0" fontId="2" fillId="4" borderId="2" xfId="0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/>
    <xf numFmtId="0" fontId="11" fillId="4" borderId="5" xfId="0" applyFont="1" applyFill="1" applyBorder="1" applyAlignment="1">
      <alignment wrapText="1"/>
    </xf>
    <xf numFmtId="0" fontId="11" fillId="4" borderId="5" xfId="0" applyFont="1" applyFill="1" applyBorder="1" applyAlignment="1">
      <alignment horizontal="center" wrapText="1"/>
    </xf>
    <xf numFmtId="2" fontId="11" fillId="4" borderId="5" xfId="0" applyNumberFormat="1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2" fontId="11" fillId="4" borderId="22" xfId="0" applyNumberFormat="1" applyFont="1" applyFill="1" applyBorder="1" applyAlignment="1">
      <alignment horizontal="center" wrapText="1"/>
    </xf>
    <xf numFmtId="2" fontId="11" fillId="4" borderId="2" xfId="0" applyNumberFormat="1" applyFont="1" applyFill="1" applyBorder="1" applyAlignment="1">
      <alignment wrapText="1"/>
    </xf>
    <xf numFmtId="49" fontId="11" fillId="4" borderId="2" xfId="0" applyNumberFormat="1" applyFont="1" applyFill="1" applyBorder="1" applyAlignment="1">
      <alignment horizontal="center" wrapText="1"/>
    </xf>
    <xf numFmtId="0" fontId="11" fillId="4" borderId="2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5" borderId="2" xfId="0" applyFont="1" applyFill="1" applyBorder="1" applyAlignment="1">
      <alignment horizontal="center" wrapText="1"/>
    </xf>
    <xf numFmtId="2" fontId="14" fillId="5" borderId="2" xfId="0" applyNumberFormat="1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/>
    </xf>
    <xf numFmtId="2" fontId="14" fillId="5" borderId="16" xfId="0" applyNumberFormat="1" applyFont="1" applyFill="1" applyBorder="1" applyAlignment="1">
      <alignment horizontal="center" wrapText="1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horizontal="center" wrapText="1"/>
    </xf>
    <xf numFmtId="2" fontId="17" fillId="4" borderId="2" xfId="0" applyNumberFormat="1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center" wrapText="1"/>
    </xf>
    <xf numFmtId="2" fontId="14" fillId="4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/>
    </xf>
    <xf numFmtId="2" fontId="14" fillId="4" borderId="16" xfId="0" applyNumberFormat="1" applyFont="1" applyFill="1" applyBorder="1" applyAlignment="1">
      <alignment horizontal="center" wrapText="1"/>
    </xf>
    <xf numFmtId="0" fontId="15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center" wrapText="1"/>
    </xf>
    <xf numFmtId="2" fontId="15" fillId="4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 applyAlignment="1">
      <alignment wrapText="1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16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top" wrapText="1"/>
    </xf>
    <xf numFmtId="0" fontId="18" fillId="4" borderId="2" xfId="0" applyFont="1" applyFill="1" applyBorder="1" applyAlignment="1">
      <alignment horizontal="center" vertical="top" wrapText="1"/>
    </xf>
    <xf numFmtId="0" fontId="18" fillId="4" borderId="16" xfId="0" applyFont="1" applyFill="1" applyBorder="1" applyAlignment="1">
      <alignment horizontal="center" vertical="top" wrapText="1"/>
    </xf>
    <xf numFmtId="2" fontId="18" fillId="4" borderId="2" xfId="0" applyNumberFormat="1" applyFont="1" applyFill="1" applyBorder="1" applyAlignment="1">
      <alignment horizontal="center" vertical="top" wrapText="1"/>
    </xf>
    <xf numFmtId="2" fontId="14" fillId="5" borderId="2" xfId="0" applyNumberFormat="1" applyFont="1" applyFill="1" applyBorder="1" applyAlignment="1">
      <alignment horizontal="center"/>
    </xf>
    <xf numFmtId="2" fontId="14" fillId="5" borderId="16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16" xfId="0" applyNumberFormat="1" applyFont="1" applyFill="1" applyBorder="1" applyAlignment="1">
      <alignment horizontal="center"/>
    </xf>
    <xf numFmtId="0" fontId="18" fillId="4" borderId="1" xfId="0" applyFont="1" applyFill="1" applyBorder="1"/>
    <xf numFmtId="0" fontId="18" fillId="4" borderId="2" xfId="0" applyFont="1" applyFill="1" applyBorder="1" applyProtection="1">
      <protection locked="0"/>
    </xf>
    <xf numFmtId="2" fontId="17" fillId="4" borderId="2" xfId="0" applyNumberFormat="1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/>
    </xf>
    <xf numFmtId="0" fontId="18" fillId="4" borderId="2" xfId="0" applyFont="1" applyFill="1" applyBorder="1"/>
    <xf numFmtId="0" fontId="17" fillId="4" borderId="2" xfId="0" applyFont="1" applyFill="1" applyBorder="1" applyAlignment="1"/>
    <xf numFmtId="0" fontId="19" fillId="4" borderId="2" xfId="0" applyFont="1" applyFill="1" applyBorder="1" applyAlignment="1" applyProtection="1">
      <alignment horizontal="right"/>
      <protection locked="0"/>
    </xf>
    <xf numFmtId="0" fontId="16" fillId="4" borderId="0" xfId="0" applyFont="1" applyFill="1"/>
    <xf numFmtId="0" fontId="13" fillId="4" borderId="2" xfId="0" applyFont="1" applyFill="1" applyBorder="1" applyAlignment="1">
      <alignment horizontal="center" wrapText="1"/>
    </xf>
    <xf numFmtId="2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/>
    </xf>
    <xf numFmtId="2" fontId="13" fillId="4" borderId="16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wrapText="1"/>
    </xf>
    <xf numFmtId="2" fontId="13" fillId="4" borderId="2" xfId="0" applyNumberFormat="1" applyFont="1" applyFill="1" applyBorder="1" applyAlignment="1">
      <alignment horizontal="center"/>
    </xf>
    <xf numFmtId="2" fontId="13" fillId="4" borderId="16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 wrapText="1"/>
    </xf>
    <xf numFmtId="0" fontId="20" fillId="4" borderId="2" xfId="0" applyFont="1" applyFill="1" applyBorder="1"/>
    <xf numFmtId="2" fontId="18" fillId="4" borderId="2" xfId="0" applyNumberFormat="1" applyFont="1" applyFill="1" applyBorder="1" applyAlignment="1">
      <alignment horizontal="center" wrapText="1"/>
    </xf>
    <xf numFmtId="2" fontId="18" fillId="4" borderId="2" xfId="0" applyNumberFormat="1" applyFont="1" applyFill="1" applyBorder="1" applyAlignment="1">
      <alignment horizontal="center"/>
    </xf>
    <xf numFmtId="0" fontId="18" fillId="4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3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183" sqref="L183:L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109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6640625" style="2" customWidth="1"/>
    <col min="12" max="16384" width="9.109375" style="2"/>
  </cols>
  <sheetData>
    <row r="1" spans="1:12" ht="14.4">
      <c r="A1" s="1" t="s">
        <v>7</v>
      </c>
      <c r="C1" s="87" t="s">
        <v>44</v>
      </c>
      <c r="D1" s="88"/>
      <c r="E1" s="88"/>
      <c r="F1" s="12" t="s">
        <v>16</v>
      </c>
      <c r="G1" s="2" t="s">
        <v>17</v>
      </c>
      <c r="H1" s="89" t="s">
        <v>42</v>
      </c>
      <c r="I1" s="89"/>
      <c r="J1" s="89"/>
      <c r="K1" s="89"/>
    </row>
    <row r="2" spans="1:12" ht="17.399999999999999">
      <c r="A2" s="35" t="s">
        <v>6</v>
      </c>
      <c r="C2" s="2"/>
      <c r="G2" s="2" t="s">
        <v>18</v>
      </c>
      <c r="H2" s="89" t="s">
        <v>43</v>
      </c>
      <c r="I2" s="89"/>
      <c r="J2" s="89"/>
      <c r="K2" s="8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99" t="s">
        <v>69</v>
      </c>
      <c r="F6" s="100">
        <v>150</v>
      </c>
      <c r="G6" s="101">
        <v>10.68</v>
      </c>
      <c r="H6" s="101">
        <v>9.98</v>
      </c>
      <c r="I6" s="101">
        <v>27.45</v>
      </c>
      <c r="J6" s="101">
        <v>225.5</v>
      </c>
      <c r="K6" s="102">
        <v>340</v>
      </c>
      <c r="L6" s="103">
        <v>42.35</v>
      </c>
    </row>
    <row r="7" spans="1:12" ht="15.6">
      <c r="A7" s="23"/>
      <c r="B7" s="15"/>
      <c r="C7" s="11"/>
      <c r="D7" s="6"/>
      <c r="E7" s="99" t="s">
        <v>70</v>
      </c>
      <c r="F7" s="100">
        <v>60</v>
      </c>
      <c r="G7" s="101">
        <v>5.68</v>
      </c>
      <c r="H7" s="101">
        <v>6.95</v>
      </c>
      <c r="I7" s="101">
        <v>12.1</v>
      </c>
      <c r="J7" s="101">
        <v>158.34</v>
      </c>
      <c r="K7" s="102">
        <v>413</v>
      </c>
      <c r="L7" s="103">
        <v>31.03</v>
      </c>
    </row>
    <row r="8" spans="1:12" ht="15.6">
      <c r="A8" s="23"/>
      <c r="B8" s="15"/>
      <c r="C8" s="11"/>
      <c r="D8" s="2"/>
      <c r="E8" s="104" t="s">
        <v>71</v>
      </c>
      <c r="F8" s="105">
        <v>40</v>
      </c>
      <c r="G8" s="106">
        <v>0.8</v>
      </c>
      <c r="H8" s="106">
        <v>2.4</v>
      </c>
      <c r="I8" s="106">
        <v>7.36</v>
      </c>
      <c r="J8" s="106">
        <v>58.8</v>
      </c>
      <c r="K8" s="102">
        <v>57</v>
      </c>
      <c r="L8" s="103">
        <v>9.74</v>
      </c>
    </row>
    <row r="9" spans="1:12" ht="15.6">
      <c r="A9" s="23"/>
      <c r="B9" s="15"/>
      <c r="C9" s="11"/>
      <c r="D9" s="7" t="s">
        <v>22</v>
      </c>
      <c r="E9" s="107" t="s">
        <v>39</v>
      </c>
      <c r="F9" s="100">
        <v>212</v>
      </c>
      <c r="G9" s="101">
        <v>0.19</v>
      </c>
      <c r="H9" s="101">
        <v>0.04</v>
      </c>
      <c r="I9" s="101">
        <v>10.98</v>
      </c>
      <c r="J9" s="101">
        <v>43.9</v>
      </c>
      <c r="K9" s="102">
        <v>685</v>
      </c>
      <c r="L9" s="103">
        <v>3.13</v>
      </c>
    </row>
    <row r="10" spans="1:12" ht="15.6">
      <c r="A10" s="23"/>
      <c r="B10" s="15"/>
      <c r="C10" s="11"/>
      <c r="D10" s="7" t="s">
        <v>23</v>
      </c>
      <c r="E10" s="108" t="s">
        <v>47</v>
      </c>
      <c r="F10" s="100">
        <v>40</v>
      </c>
      <c r="G10" s="101">
        <v>3.04</v>
      </c>
      <c r="H10" s="101">
        <v>0.32</v>
      </c>
      <c r="I10" s="101">
        <v>23.2</v>
      </c>
      <c r="J10" s="101">
        <v>104.5</v>
      </c>
      <c r="K10" s="109"/>
      <c r="L10" s="103">
        <v>2.75</v>
      </c>
    </row>
    <row r="11" spans="1:12" ht="15.6">
      <c r="A11" s="23"/>
      <c r="B11" s="15"/>
      <c r="C11" s="11"/>
      <c r="D11" s="7"/>
      <c r="E11" s="94"/>
      <c r="F11" s="95"/>
      <c r="G11" s="96"/>
      <c r="H11" s="96"/>
      <c r="I11" s="96"/>
      <c r="J11" s="96"/>
      <c r="K11" s="97"/>
      <c r="L11" s="98"/>
    </row>
    <row r="12" spans="1:12" ht="15">
      <c r="A12" s="23"/>
      <c r="B12" s="15"/>
      <c r="C12" s="11"/>
      <c r="D12" s="6"/>
      <c r="E12" s="108"/>
      <c r="F12" s="110"/>
      <c r="G12" s="110"/>
      <c r="H12" s="110"/>
      <c r="I12" s="110"/>
      <c r="J12" s="110"/>
      <c r="K12" s="109"/>
      <c r="L12" s="110"/>
    </row>
    <row r="13" spans="1:12" ht="15">
      <c r="A13" s="23"/>
      <c r="B13" s="15"/>
      <c r="C13" s="11"/>
      <c r="D13" s="6"/>
      <c r="E13" s="108"/>
      <c r="F13" s="110"/>
      <c r="G13" s="110"/>
      <c r="H13" s="110"/>
      <c r="I13" s="110"/>
      <c r="J13" s="110"/>
      <c r="K13" s="109"/>
      <c r="L13" s="110"/>
    </row>
    <row r="14" spans="1:12" ht="15.6">
      <c r="A14" s="24"/>
      <c r="B14" s="17"/>
      <c r="C14" s="8"/>
      <c r="D14" s="18" t="s">
        <v>33</v>
      </c>
      <c r="E14" s="111"/>
      <c r="F14" s="114">
        <f>SUM(F6:F13)</f>
        <v>502</v>
      </c>
      <c r="G14" s="114">
        <f t="shared" ref="G14:J14" si="0">SUM(G6:G13)</f>
        <v>20.39</v>
      </c>
      <c r="H14" s="114">
        <f t="shared" si="0"/>
        <v>19.689999999999998</v>
      </c>
      <c r="I14" s="114">
        <f t="shared" si="0"/>
        <v>81.09</v>
      </c>
      <c r="J14" s="114">
        <f t="shared" si="0"/>
        <v>591.04</v>
      </c>
      <c r="K14" s="115"/>
      <c r="L14" s="116">
        <f>SUM(L6:L13)</f>
        <v>88.999999999999986</v>
      </c>
    </row>
    <row r="15" spans="1:12" ht="14.4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4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1">SUM(G15:G23)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25"/>
      <c r="L24" s="19">
        <f t="shared" ref="L24" si="2">SUM(L15:L23)</f>
        <v>0</v>
      </c>
    </row>
    <row r="25" spans="1:12" ht="15" thickBot="1">
      <c r="A25" s="29">
        <f>A6</f>
        <v>1</v>
      </c>
      <c r="B25" s="30">
        <f>B6</f>
        <v>1</v>
      </c>
      <c r="C25" s="84" t="s">
        <v>4</v>
      </c>
      <c r="D25" s="85"/>
      <c r="E25" s="31"/>
      <c r="F25" s="32">
        <f>F14+F24</f>
        <v>502</v>
      </c>
      <c r="G25" s="32">
        <f t="shared" ref="G25:J25" si="3">G14+G24</f>
        <v>20.39</v>
      </c>
      <c r="H25" s="32">
        <f t="shared" si="3"/>
        <v>19.689999999999998</v>
      </c>
      <c r="I25" s="32">
        <f t="shared" si="3"/>
        <v>81.09</v>
      </c>
      <c r="J25" s="32">
        <f t="shared" si="3"/>
        <v>591.04</v>
      </c>
      <c r="K25" s="32"/>
      <c r="L25" s="32">
        <f t="shared" ref="L25" si="4">L14+L24</f>
        <v>88.999999999999986</v>
      </c>
    </row>
    <row r="26" spans="1:12" ht="15.6">
      <c r="A26" s="14">
        <v>1</v>
      </c>
      <c r="B26" s="15">
        <v>2</v>
      </c>
      <c r="C26" s="22" t="s">
        <v>20</v>
      </c>
      <c r="D26" s="5" t="s">
        <v>21</v>
      </c>
      <c r="E26" s="107" t="s">
        <v>48</v>
      </c>
      <c r="F26" s="100">
        <v>80</v>
      </c>
      <c r="G26" s="101">
        <v>14.51</v>
      </c>
      <c r="H26" s="101">
        <v>15.57</v>
      </c>
      <c r="I26" s="101">
        <v>14.06</v>
      </c>
      <c r="J26" s="101">
        <v>165.33</v>
      </c>
      <c r="K26" s="102">
        <v>437</v>
      </c>
      <c r="L26" s="103">
        <v>59.3</v>
      </c>
    </row>
    <row r="27" spans="1:12" ht="15.6">
      <c r="A27" s="14"/>
      <c r="B27" s="15"/>
      <c r="C27" s="11"/>
      <c r="D27" s="8"/>
      <c r="E27" s="107" t="s">
        <v>49</v>
      </c>
      <c r="F27" s="102">
        <v>150</v>
      </c>
      <c r="G27" s="119">
        <v>3.32</v>
      </c>
      <c r="H27" s="119">
        <v>5.4</v>
      </c>
      <c r="I27" s="119">
        <v>32.799999999999997</v>
      </c>
      <c r="J27" s="119">
        <v>219.5</v>
      </c>
      <c r="K27" s="102">
        <v>332</v>
      </c>
      <c r="L27" s="120">
        <v>15.76</v>
      </c>
    </row>
    <row r="28" spans="1:12" ht="15.6">
      <c r="A28" s="14"/>
      <c r="B28" s="15"/>
      <c r="C28" s="11"/>
      <c r="D28" s="6"/>
      <c r="E28" s="107" t="s">
        <v>50</v>
      </c>
      <c r="F28" s="100">
        <v>30</v>
      </c>
      <c r="G28" s="101">
        <v>0.4</v>
      </c>
      <c r="H28" s="119">
        <v>0.05</v>
      </c>
      <c r="I28" s="119">
        <v>1.4</v>
      </c>
      <c r="J28" s="119">
        <v>7.5</v>
      </c>
      <c r="K28" s="119"/>
      <c r="L28" s="120">
        <v>8.06</v>
      </c>
    </row>
    <row r="29" spans="1:12" ht="15.6">
      <c r="A29" s="14"/>
      <c r="B29" s="15"/>
      <c r="C29" s="11"/>
      <c r="D29" s="7" t="s">
        <v>22</v>
      </c>
      <c r="E29" s="107" t="s">
        <v>39</v>
      </c>
      <c r="F29" s="100">
        <v>212</v>
      </c>
      <c r="G29" s="101">
        <v>0.19</v>
      </c>
      <c r="H29" s="101">
        <v>0.04</v>
      </c>
      <c r="I29" s="101">
        <v>10.98</v>
      </c>
      <c r="J29" s="101">
        <v>43.9</v>
      </c>
      <c r="K29" s="102">
        <v>685</v>
      </c>
      <c r="L29" s="103">
        <v>3.13</v>
      </c>
    </row>
    <row r="30" spans="1:12" ht="15.6">
      <c r="A30" s="14"/>
      <c r="B30" s="15"/>
      <c r="C30" s="11"/>
      <c r="D30" s="7" t="s">
        <v>23</v>
      </c>
      <c r="E30" s="107" t="s">
        <v>47</v>
      </c>
      <c r="F30" s="100">
        <v>40</v>
      </c>
      <c r="G30" s="101">
        <v>3.04</v>
      </c>
      <c r="H30" s="101">
        <v>0.32</v>
      </c>
      <c r="I30" s="101">
        <v>23.2</v>
      </c>
      <c r="J30" s="101">
        <v>104.5</v>
      </c>
      <c r="K30" s="102"/>
      <c r="L30" s="103">
        <v>2.75</v>
      </c>
    </row>
    <row r="31" spans="1:12" ht="14.4">
      <c r="A31" s="14"/>
      <c r="B31" s="15"/>
      <c r="C31" s="11"/>
      <c r="D31" s="7" t="s">
        <v>24</v>
      </c>
      <c r="E31" s="63"/>
      <c r="F31" s="64"/>
      <c r="G31" s="64"/>
      <c r="H31" s="64"/>
      <c r="I31" s="64"/>
      <c r="J31" s="64"/>
      <c r="K31" s="65"/>
      <c r="L31" s="64"/>
    </row>
    <row r="32" spans="1:12" ht="14.4">
      <c r="A32" s="14"/>
      <c r="B32" s="15"/>
      <c r="C32" s="11"/>
      <c r="D32" s="6"/>
      <c r="E32" s="55"/>
      <c r="F32" s="56"/>
      <c r="G32" s="57"/>
      <c r="H32" s="57"/>
      <c r="I32" s="57"/>
      <c r="J32" s="57"/>
      <c r="K32" s="58"/>
      <c r="L32" s="59"/>
    </row>
    <row r="33" spans="1:12" ht="14.4">
      <c r="A33" s="14"/>
      <c r="B33" s="15"/>
      <c r="C33" s="11"/>
      <c r="D33" s="6"/>
      <c r="E33" s="63"/>
      <c r="F33" s="64"/>
      <c r="G33" s="64"/>
      <c r="H33" s="64"/>
      <c r="I33" s="64"/>
      <c r="J33" s="64"/>
      <c r="K33" s="65"/>
      <c r="L33" s="64"/>
    </row>
    <row r="34" spans="1:12" ht="14.4">
      <c r="A34" s="16"/>
      <c r="B34" s="17"/>
      <c r="C34" s="8"/>
      <c r="D34" s="18" t="s">
        <v>33</v>
      </c>
      <c r="E34" s="50"/>
      <c r="F34" s="51">
        <f>SUM(F26:F33)</f>
        <v>512</v>
      </c>
      <c r="G34" s="52">
        <f>SUM(G26:G33)</f>
        <v>21.459999999999997</v>
      </c>
      <c r="H34" s="52">
        <f>SUM(H26:H33)</f>
        <v>21.38</v>
      </c>
      <c r="I34" s="52">
        <f>SUM(I26:I33)</f>
        <v>82.44</v>
      </c>
      <c r="J34" s="52">
        <f>SUM(J26:J33)</f>
        <v>540.73</v>
      </c>
      <c r="K34" s="53"/>
      <c r="L34" s="52">
        <f>SUM(L26:L33)</f>
        <v>89</v>
      </c>
    </row>
    <row r="35" spans="1:12" ht="14.4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4.4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5">SUM(G35:G43)</f>
        <v>0</v>
      </c>
      <c r="H44" s="19">
        <f t="shared" ref="H44" si="6">SUM(H35:H43)</f>
        <v>0</v>
      </c>
      <c r="I44" s="19">
        <f t="shared" ref="I44" si="7">SUM(I35:I43)</f>
        <v>0</v>
      </c>
      <c r="J44" s="19">
        <f t="shared" ref="J44:L44" si="8">SUM(J35:J43)</f>
        <v>0</v>
      </c>
      <c r="K44" s="25"/>
      <c r="L44" s="19">
        <f t="shared" si="8"/>
        <v>0</v>
      </c>
    </row>
    <row r="45" spans="1:12" ht="15.75" customHeight="1" thickBot="1">
      <c r="A45" s="33">
        <f>A26</f>
        <v>1</v>
      </c>
      <c r="B45" s="33">
        <f>B26</f>
        <v>2</v>
      </c>
      <c r="C45" s="84" t="s">
        <v>4</v>
      </c>
      <c r="D45" s="85"/>
      <c r="E45" s="31"/>
      <c r="F45" s="32">
        <f>F34+F44</f>
        <v>512</v>
      </c>
      <c r="G45" s="32">
        <f t="shared" ref="G45" si="9">G34+G44</f>
        <v>21.459999999999997</v>
      </c>
      <c r="H45" s="32">
        <f t="shared" ref="H45" si="10">H34+H44</f>
        <v>21.38</v>
      </c>
      <c r="I45" s="32">
        <f t="shared" ref="I45" si="11">I34+I44</f>
        <v>82.44</v>
      </c>
      <c r="J45" s="32">
        <f t="shared" ref="J45:L45" si="12">J34+J44</f>
        <v>540.73</v>
      </c>
      <c r="K45" s="32"/>
      <c r="L45" s="32">
        <f t="shared" si="12"/>
        <v>89</v>
      </c>
    </row>
    <row r="46" spans="1:12" ht="28.95" customHeight="1">
      <c r="A46" s="20">
        <v>1</v>
      </c>
      <c r="B46" s="21">
        <v>3</v>
      </c>
      <c r="C46" s="22" t="s">
        <v>20</v>
      </c>
      <c r="D46" s="121" t="s">
        <v>21</v>
      </c>
      <c r="E46" s="107" t="s">
        <v>51</v>
      </c>
      <c r="F46" s="129">
        <v>200</v>
      </c>
      <c r="G46" s="130">
        <v>7.3</v>
      </c>
      <c r="H46" s="130">
        <v>6.5</v>
      </c>
      <c r="I46" s="130">
        <v>38.6</v>
      </c>
      <c r="J46" s="130">
        <v>274.89999999999998</v>
      </c>
      <c r="K46" s="131" t="s">
        <v>52</v>
      </c>
      <c r="L46" s="132">
        <v>22.09</v>
      </c>
    </row>
    <row r="47" spans="1:12" ht="36">
      <c r="A47" s="23"/>
      <c r="B47" s="15"/>
      <c r="C47" s="11"/>
      <c r="D47" s="122"/>
      <c r="E47" s="133" t="s">
        <v>53</v>
      </c>
      <c r="F47" s="131">
        <v>140</v>
      </c>
      <c r="G47" s="134">
        <v>11.05</v>
      </c>
      <c r="H47" s="134">
        <v>11.33</v>
      </c>
      <c r="I47" s="134">
        <v>31.9</v>
      </c>
      <c r="J47" s="134">
        <v>238.8</v>
      </c>
      <c r="K47" s="131">
        <v>315</v>
      </c>
      <c r="L47" s="135">
        <v>46.2</v>
      </c>
    </row>
    <row r="48" spans="1:12" ht="18">
      <c r="A48" s="23"/>
      <c r="B48" s="15"/>
      <c r="C48" s="11"/>
      <c r="D48" s="125" t="s">
        <v>22</v>
      </c>
      <c r="E48" s="107" t="s">
        <v>45</v>
      </c>
      <c r="F48" s="129">
        <v>200</v>
      </c>
      <c r="G48" s="130">
        <v>1.1399999999999999</v>
      </c>
      <c r="H48" s="130">
        <v>0.66</v>
      </c>
      <c r="I48" s="130">
        <v>6.82</v>
      </c>
      <c r="J48" s="130">
        <v>37.799999999999997</v>
      </c>
      <c r="K48" s="131">
        <v>692</v>
      </c>
      <c r="L48" s="132">
        <v>3.28</v>
      </c>
    </row>
    <row r="49" spans="1:12" ht="18">
      <c r="A49" s="23"/>
      <c r="B49" s="15"/>
      <c r="C49" s="11"/>
      <c r="D49" s="125" t="s">
        <v>24</v>
      </c>
      <c r="E49" s="107" t="s">
        <v>41</v>
      </c>
      <c r="F49" s="129">
        <v>100</v>
      </c>
      <c r="G49" s="130">
        <v>0.4</v>
      </c>
      <c r="H49" s="130">
        <v>0.4</v>
      </c>
      <c r="I49" s="130">
        <v>2.0499999999999998</v>
      </c>
      <c r="J49" s="134">
        <v>43.68</v>
      </c>
      <c r="K49" s="131">
        <v>386</v>
      </c>
      <c r="L49" s="132">
        <v>17.43</v>
      </c>
    </row>
    <row r="50" spans="1:12" ht="15.6">
      <c r="A50" s="23"/>
      <c r="B50" s="15"/>
      <c r="C50" s="11"/>
      <c r="D50" s="128"/>
      <c r="E50" s="107"/>
      <c r="F50" s="95"/>
      <c r="G50" s="96"/>
      <c r="H50" s="96"/>
      <c r="I50" s="96"/>
      <c r="J50" s="123"/>
      <c r="K50" s="97"/>
      <c r="L50" s="98"/>
    </row>
    <row r="51" spans="1:12" ht="15.6">
      <c r="A51" s="23"/>
      <c r="B51" s="15"/>
      <c r="C51" s="11"/>
      <c r="D51" s="122"/>
      <c r="E51" s="126"/>
      <c r="F51" s="97"/>
      <c r="G51" s="123"/>
      <c r="H51" s="123"/>
      <c r="I51" s="123"/>
      <c r="J51" s="123"/>
      <c r="K51" s="97"/>
      <c r="L51" s="124"/>
    </row>
    <row r="52" spans="1:12" ht="15.6">
      <c r="A52" s="23"/>
      <c r="B52" s="15"/>
      <c r="C52" s="11"/>
      <c r="D52" s="122"/>
      <c r="E52" s="108"/>
      <c r="F52" s="110"/>
      <c r="G52" s="110"/>
      <c r="H52" s="110"/>
      <c r="I52" s="110"/>
      <c r="J52" s="110"/>
      <c r="K52" s="109"/>
      <c r="L52" s="110"/>
    </row>
    <row r="53" spans="1:12" ht="15.6">
      <c r="A53" s="24"/>
      <c r="B53" s="17"/>
      <c r="C53" s="8"/>
      <c r="D53" s="127" t="s">
        <v>33</v>
      </c>
      <c r="E53" s="111"/>
      <c r="F53" s="112">
        <f>SUM(F46:F52)</f>
        <v>640</v>
      </c>
      <c r="G53" s="112">
        <f t="shared" ref="G53" si="13">SUM(G46:G52)</f>
        <v>19.89</v>
      </c>
      <c r="H53" s="112">
        <f t="shared" ref="H53" si="14">SUM(H46:H52)</f>
        <v>18.889999999999997</v>
      </c>
      <c r="I53" s="112">
        <f t="shared" ref="I53" si="15">SUM(I46:I52)</f>
        <v>79.36999999999999</v>
      </c>
      <c r="J53" s="112">
        <f t="shared" ref="J53:L53" si="16">SUM(J46:J52)</f>
        <v>595.17999999999995</v>
      </c>
      <c r="K53" s="113"/>
      <c r="L53" s="112">
        <f t="shared" si="16"/>
        <v>89</v>
      </c>
    </row>
    <row r="54" spans="1:12" ht="14.4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27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28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29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7" t="s">
        <v>31</v>
      </c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7" t="s">
        <v>32</v>
      </c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4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4.4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7">SUM(G54:G62)</f>
        <v>0</v>
      </c>
      <c r="H63" s="19">
        <f t="shared" ref="H63" si="18">SUM(H54:H62)</f>
        <v>0</v>
      </c>
      <c r="I63" s="19">
        <f t="shared" ref="I63" si="19">SUM(I54:I62)</f>
        <v>0</v>
      </c>
      <c r="J63" s="19">
        <f t="shared" ref="J63:L63" si="20">SUM(J54:J62)</f>
        <v>0</v>
      </c>
      <c r="K63" s="25"/>
      <c r="L63" s="19">
        <f t="shared" si="20"/>
        <v>0</v>
      </c>
    </row>
    <row r="64" spans="1:12" ht="15.75" customHeight="1" thickBot="1">
      <c r="A64" s="29">
        <f>A46</f>
        <v>1</v>
      </c>
      <c r="B64" s="30">
        <f>B46</f>
        <v>3</v>
      </c>
      <c r="C64" s="84" t="s">
        <v>4</v>
      </c>
      <c r="D64" s="85"/>
      <c r="E64" s="31"/>
      <c r="F64" s="32">
        <f>F53+F63</f>
        <v>640</v>
      </c>
      <c r="G64" s="32">
        <f t="shared" ref="G64" si="21">G53+G63</f>
        <v>19.89</v>
      </c>
      <c r="H64" s="32">
        <f t="shared" ref="H64" si="22">H53+H63</f>
        <v>18.889999999999997</v>
      </c>
      <c r="I64" s="32">
        <f t="shared" ref="I64" si="23">I53+I63</f>
        <v>79.36999999999999</v>
      </c>
      <c r="J64" s="32">
        <f t="shared" ref="J64:L64" si="24">J53+J63</f>
        <v>595.17999999999995</v>
      </c>
      <c r="K64" s="32"/>
      <c r="L64" s="32">
        <f t="shared" si="24"/>
        <v>89</v>
      </c>
    </row>
    <row r="65" spans="1:12" ht="15.6">
      <c r="A65" s="20">
        <v>1</v>
      </c>
      <c r="B65" s="21">
        <v>4</v>
      </c>
      <c r="C65" s="22" t="s">
        <v>20</v>
      </c>
      <c r="D65" s="67" t="s">
        <v>21</v>
      </c>
      <c r="E65" s="107" t="s">
        <v>54</v>
      </c>
      <c r="F65" s="102">
        <v>90</v>
      </c>
      <c r="G65" s="119">
        <v>12.97</v>
      </c>
      <c r="H65" s="119">
        <v>13.64</v>
      </c>
      <c r="I65" s="119">
        <v>6.83</v>
      </c>
      <c r="J65" s="119">
        <v>198.11</v>
      </c>
      <c r="K65" s="102">
        <v>437</v>
      </c>
      <c r="L65" s="120">
        <v>47.78</v>
      </c>
    </row>
    <row r="66" spans="1:12" ht="15.6">
      <c r="A66" s="23"/>
      <c r="B66" s="15"/>
      <c r="C66" s="11"/>
      <c r="D66" s="69"/>
      <c r="E66" s="107" t="s">
        <v>55</v>
      </c>
      <c r="F66" s="100">
        <v>150</v>
      </c>
      <c r="G66" s="101">
        <v>2.9</v>
      </c>
      <c r="H66" s="101">
        <v>4.7</v>
      </c>
      <c r="I66" s="101">
        <v>35.18</v>
      </c>
      <c r="J66" s="101">
        <v>154.83000000000001</v>
      </c>
      <c r="K66" s="102">
        <v>510</v>
      </c>
      <c r="L66" s="103">
        <v>10.95</v>
      </c>
    </row>
    <row r="67" spans="1:12" ht="15.6">
      <c r="A67" s="23"/>
      <c r="B67" s="15"/>
      <c r="C67" s="11"/>
      <c r="D67" s="48"/>
      <c r="E67" s="107" t="s">
        <v>56</v>
      </c>
      <c r="F67" s="100">
        <v>30</v>
      </c>
      <c r="G67" s="101">
        <v>0.38</v>
      </c>
      <c r="H67" s="101">
        <v>7.0000000000000007E-2</v>
      </c>
      <c r="I67" s="101">
        <v>1.3</v>
      </c>
      <c r="J67" s="101">
        <v>7.32</v>
      </c>
      <c r="K67" s="136">
        <v>45</v>
      </c>
      <c r="L67" s="120">
        <v>7.09</v>
      </c>
    </row>
    <row r="68" spans="1:12" ht="15.6">
      <c r="A68" s="23"/>
      <c r="B68" s="15"/>
      <c r="C68" s="11"/>
      <c r="D68" s="68" t="s">
        <v>22</v>
      </c>
      <c r="E68" s="107" t="s">
        <v>39</v>
      </c>
      <c r="F68" s="100">
        <v>212</v>
      </c>
      <c r="G68" s="101">
        <v>0.19</v>
      </c>
      <c r="H68" s="101">
        <v>0.04</v>
      </c>
      <c r="I68" s="101">
        <v>10.98</v>
      </c>
      <c r="J68" s="101">
        <v>43.9</v>
      </c>
      <c r="K68" s="102">
        <v>685</v>
      </c>
      <c r="L68" s="103">
        <v>3.13</v>
      </c>
    </row>
    <row r="69" spans="1:12" ht="15.6">
      <c r="A69" s="23"/>
      <c r="B69" s="15"/>
      <c r="C69" s="11"/>
      <c r="D69" s="68" t="s">
        <v>23</v>
      </c>
      <c r="E69" s="107" t="s">
        <v>47</v>
      </c>
      <c r="F69" s="100">
        <v>40</v>
      </c>
      <c r="G69" s="101">
        <v>3.04</v>
      </c>
      <c r="H69" s="101">
        <v>0.32</v>
      </c>
      <c r="I69" s="101">
        <v>23.2</v>
      </c>
      <c r="J69" s="101">
        <v>104.5</v>
      </c>
      <c r="K69" s="102"/>
      <c r="L69" s="103">
        <v>2.75</v>
      </c>
    </row>
    <row r="70" spans="1:12" ht="15.6">
      <c r="A70" s="23"/>
      <c r="B70" s="15"/>
      <c r="C70" s="11"/>
      <c r="D70" s="68"/>
      <c r="E70" s="107" t="s">
        <v>67</v>
      </c>
      <c r="F70" s="100">
        <v>30</v>
      </c>
      <c r="G70" s="101">
        <v>5.0599999999999996</v>
      </c>
      <c r="H70" s="101">
        <v>4.91</v>
      </c>
      <c r="I70" s="101">
        <v>22.05</v>
      </c>
      <c r="J70" s="101">
        <v>86.5</v>
      </c>
      <c r="K70" s="102"/>
      <c r="L70" s="103">
        <v>17.3</v>
      </c>
    </row>
    <row r="71" spans="1:12" ht="15.6">
      <c r="A71" s="23"/>
      <c r="B71" s="15"/>
      <c r="C71" s="11"/>
      <c r="D71" s="48"/>
      <c r="E71" s="137"/>
      <c r="F71" s="97"/>
      <c r="G71" s="123"/>
      <c r="H71" s="123"/>
      <c r="I71" s="123"/>
      <c r="J71" s="123"/>
      <c r="K71" s="97"/>
      <c r="L71" s="124"/>
    </row>
    <row r="72" spans="1:12" ht="15">
      <c r="A72" s="23"/>
      <c r="B72" s="15"/>
      <c r="C72" s="11"/>
      <c r="D72" s="48"/>
      <c r="E72" s="108"/>
      <c r="F72" s="110"/>
      <c r="G72" s="110"/>
      <c r="H72" s="110"/>
      <c r="I72" s="110"/>
      <c r="J72" s="110"/>
      <c r="K72" s="109"/>
      <c r="L72" s="110"/>
    </row>
    <row r="73" spans="1:12" ht="15.6">
      <c r="A73" s="24"/>
      <c r="B73" s="17"/>
      <c r="C73" s="8"/>
      <c r="D73" s="49" t="s">
        <v>33</v>
      </c>
      <c r="E73" s="111"/>
      <c r="F73" s="114">
        <f>SUM(F65:F72)</f>
        <v>552</v>
      </c>
      <c r="G73" s="114">
        <f t="shared" ref="G73" si="25">SUM(G65:G72)</f>
        <v>24.54</v>
      </c>
      <c r="H73" s="114">
        <f t="shared" ref="H73" si="26">SUM(H65:H72)</f>
        <v>23.68</v>
      </c>
      <c r="I73" s="114">
        <f t="shared" ref="I73" si="27">SUM(I65:I72)</f>
        <v>99.539999999999992</v>
      </c>
      <c r="J73" s="114">
        <f t="shared" ref="J73:L73" si="28">SUM(J65:J72)</f>
        <v>595.16000000000008</v>
      </c>
      <c r="K73" s="115"/>
      <c r="L73" s="114">
        <f t="shared" si="28"/>
        <v>89</v>
      </c>
    </row>
    <row r="74" spans="1:12" ht="14.4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27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28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7" t="s">
        <v>31</v>
      </c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3"/>
      <c r="B80" s="15"/>
      <c r="C80" s="11"/>
      <c r="D80" s="7" t="s">
        <v>32</v>
      </c>
      <c r="E80" s="39"/>
      <c r="F80" s="40"/>
      <c r="G80" s="40"/>
      <c r="H80" s="40"/>
      <c r="I80" s="40"/>
      <c r="J80" s="40"/>
      <c r="K80" s="41"/>
      <c r="L80" s="40"/>
    </row>
    <row r="81" spans="1:12" ht="14.4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4.4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9">SUM(G74:G82)</f>
        <v>0</v>
      </c>
      <c r="H83" s="19">
        <f t="shared" ref="H83" si="30">SUM(H74:H82)</f>
        <v>0</v>
      </c>
      <c r="I83" s="19">
        <f t="shared" ref="I83" si="31">SUM(I74:I82)</f>
        <v>0</v>
      </c>
      <c r="J83" s="19">
        <f t="shared" ref="J83:L83" si="32">SUM(J74:J82)</f>
        <v>0</v>
      </c>
      <c r="K83" s="25"/>
      <c r="L83" s="19">
        <f t="shared" si="32"/>
        <v>0</v>
      </c>
    </row>
    <row r="84" spans="1:12" ht="15.75" customHeight="1" thickBot="1">
      <c r="A84" s="29">
        <f>A65</f>
        <v>1</v>
      </c>
      <c r="B84" s="30">
        <f>B65</f>
        <v>4</v>
      </c>
      <c r="C84" s="84" t="s">
        <v>4</v>
      </c>
      <c r="D84" s="85"/>
      <c r="E84" s="31"/>
      <c r="F84" s="32">
        <f>F73+F83</f>
        <v>552</v>
      </c>
      <c r="G84" s="32">
        <f t="shared" ref="G84" si="33">G73+G83</f>
        <v>24.54</v>
      </c>
      <c r="H84" s="32">
        <f t="shared" ref="H84" si="34">H73+H83</f>
        <v>23.68</v>
      </c>
      <c r="I84" s="32">
        <f t="shared" ref="I84" si="35">I73+I83</f>
        <v>99.539999999999992</v>
      </c>
      <c r="J84" s="32">
        <f t="shared" ref="J84:L84" si="36">J73+J83</f>
        <v>595.16000000000008</v>
      </c>
      <c r="K84" s="32"/>
      <c r="L84" s="32">
        <f t="shared" si="36"/>
        <v>89</v>
      </c>
    </row>
    <row r="85" spans="1:12" ht="15.6">
      <c r="A85" s="20">
        <v>1</v>
      </c>
      <c r="B85" s="21">
        <v>5</v>
      </c>
      <c r="C85" s="22" t="s">
        <v>20</v>
      </c>
      <c r="D85" s="67" t="s">
        <v>21</v>
      </c>
      <c r="E85" s="107" t="s">
        <v>58</v>
      </c>
      <c r="F85" s="102">
        <v>90</v>
      </c>
      <c r="G85" s="119">
        <v>12.54</v>
      </c>
      <c r="H85" s="119">
        <v>12.97</v>
      </c>
      <c r="I85" s="119">
        <v>18.62</v>
      </c>
      <c r="J85" s="119">
        <v>173.58</v>
      </c>
      <c r="K85" s="102">
        <v>498</v>
      </c>
      <c r="L85" s="120">
        <v>48.14</v>
      </c>
    </row>
    <row r="86" spans="1:12" ht="15.6">
      <c r="A86" s="23"/>
      <c r="B86" s="15"/>
      <c r="C86" s="11"/>
      <c r="D86" s="69"/>
      <c r="E86" s="107" t="s">
        <v>59</v>
      </c>
      <c r="F86" s="100">
        <v>150</v>
      </c>
      <c r="G86" s="101">
        <v>3.8</v>
      </c>
      <c r="H86" s="101">
        <v>6.8</v>
      </c>
      <c r="I86" s="101">
        <v>22.21</v>
      </c>
      <c r="J86" s="101">
        <v>231.4</v>
      </c>
      <c r="K86" s="102">
        <v>520</v>
      </c>
      <c r="L86" s="103">
        <v>26.92</v>
      </c>
    </row>
    <row r="87" spans="1:12" ht="15.6">
      <c r="A87" s="23"/>
      <c r="B87" s="15"/>
      <c r="C87" s="11"/>
      <c r="D87" s="48"/>
      <c r="E87" s="107" t="s">
        <v>50</v>
      </c>
      <c r="F87" s="100">
        <v>30</v>
      </c>
      <c r="G87" s="101">
        <v>0.4</v>
      </c>
      <c r="H87" s="119">
        <v>0.05</v>
      </c>
      <c r="I87" s="119">
        <v>1.4</v>
      </c>
      <c r="J87" s="119">
        <v>7.5</v>
      </c>
      <c r="K87" s="119"/>
      <c r="L87" s="120">
        <v>8.06</v>
      </c>
    </row>
    <row r="88" spans="1:12" ht="15.6">
      <c r="A88" s="23"/>
      <c r="B88" s="15"/>
      <c r="C88" s="11"/>
      <c r="D88" s="68" t="s">
        <v>22</v>
      </c>
      <c r="E88" s="107" t="s">
        <v>39</v>
      </c>
      <c r="F88" s="100">
        <v>212</v>
      </c>
      <c r="G88" s="101">
        <v>0.19</v>
      </c>
      <c r="H88" s="101">
        <v>0.04</v>
      </c>
      <c r="I88" s="101">
        <v>10.98</v>
      </c>
      <c r="J88" s="101">
        <v>43.9</v>
      </c>
      <c r="K88" s="102">
        <v>685</v>
      </c>
      <c r="L88" s="103">
        <v>3.13</v>
      </c>
    </row>
    <row r="89" spans="1:12" ht="15.6">
      <c r="A89" s="23"/>
      <c r="B89" s="15"/>
      <c r="C89" s="11"/>
      <c r="D89" s="71" t="s">
        <v>23</v>
      </c>
      <c r="E89" s="107" t="s">
        <v>47</v>
      </c>
      <c r="F89" s="100">
        <v>40</v>
      </c>
      <c r="G89" s="101">
        <v>3.04</v>
      </c>
      <c r="H89" s="101">
        <v>0.32</v>
      </c>
      <c r="I89" s="101">
        <v>23.2</v>
      </c>
      <c r="J89" s="101">
        <v>104.5</v>
      </c>
      <c r="K89" s="102"/>
      <c r="L89" s="103">
        <v>2.75</v>
      </c>
    </row>
    <row r="90" spans="1:12" ht="14.4">
      <c r="A90" s="23"/>
      <c r="B90" s="15"/>
      <c r="C90" s="11"/>
      <c r="D90" s="71"/>
      <c r="E90" s="55"/>
      <c r="F90" s="72"/>
      <c r="G90" s="57"/>
      <c r="H90" s="57"/>
      <c r="I90" s="57"/>
      <c r="J90" s="57"/>
      <c r="K90" s="58"/>
      <c r="L90" s="59"/>
    </row>
    <row r="91" spans="1:12" ht="14.4">
      <c r="A91" s="23"/>
      <c r="B91" s="15"/>
      <c r="C91" s="11"/>
      <c r="D91" s="73"/>
      <c r="E91" s="55"/>
      <c r="F91" s="72"/>
      <c r="G91" s="57"/>
      <c r="H91" s="57"/>
      <c r="I91" s="57"/>
      <c r="J91" s="57"/>
      <c r="K91" s="58"/>
      <c r="L91" s="59"/>
    </row>
    <row r="92" spans="1:12" ht="14.4">
      <c r="A92" s="23"/>
      <c r="B92" s="15"/>
      <c r="C92" s="11"/>
      <c r="D92" s="6"/>
      <c r="E92" s="63"/>
      <c r="F92" s="64"/>
      <c r="G92" s="64"/>
      <c r="H92" s="64"/>
      <c r="I92" s="64"/>
      <c r="J92" s="64"/>
      <c r="K92" s="65"/>
      <c r="L92" s="64"/>
    </row>
    <row r="93" spans="1:12" ht="14.4">
      <c r="A93" s="24"/>
      <c r="B93" s="17"/>
      <c r="C93" s="8"/>
      <c r="D93" s="18" t="s">
        <v>33</v>
      </c>
      <c r="E93" s="50"/>
      <c r="F93" s="51">
        <f>SUM(F85:F92)</f>
        <v>522</v>
      </c>
      <c r="G93" s="52">
        <f>SUM(G85:G92)</f>
        <v>19.97</v>
      </c>
      <c r="H93" s="52">
        <f>SUM(H85:H92)</f>
        <v>20.18</v>
      </c>
      <c r="I93" s="52">
        <f>SUM(I85:I92)</f>
        <v>76.41</v>
      </c>
      <c r="J93" s="52">
        <f>SUM(J85:J92)</f>
        <v>560.88</v>
      </c>
      <c r="K93" s="53"/>
      <c r="L93" s="52">
        <f>SUM(L85:L92)</f>
        <v>89</v>
      </c>
    </row>
    <row r="94" spans="1:12" ht="14.4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7" t="s">
        <v>29</v>
      </c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7" t="s">
        <v>30</v>
      </c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3"/>
      <c r="B99" s="15"/>
      <c r="C99" s="11"/>
      <c r="D99" s="7" t="s">
        <v>31</v>
      </c>
      <c r="E99" s="39"/>
      <c r="F99" s="40"/>
      <c r="G99" s="40"/>
      <c r="H99" s="40"/>
      <c r="I99" s="40"/>
      <c r="J99" s="40"/>
      <c r="K99" s="41"/>
      <c r="L99" s="40"/>
    </row>
    <row r="100" spans="1:12" ht="14.4">
      <c r="A100" s="23"/>
      <c r="B100" s="15"/>
      <c r="C100" s="11"/>
      <c r="D100" s="7" t="s">
        <v>32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7">SUM(G94:G102)</f>
        <v>0</v>
      </c>
      <c r="H103" s="19">
        <f t="shared" ref="H103" si="38">SUM(H94:H102)</f>
        <v>0</v>
      </c>
      <c r="I103" s="19">
        <f t="shared" ref="I103" si="39">SUM(I94:I102)</f>
        <v>0</v>
      </c>
      <c r="J103" s="19">
        <f t="shared" ref="J103:L103" si="40">SUM(J94:J102)</f>
        <v>0</v>
      </c>
      <c r="K103" s="25"/>
      <c r="L103" s="19">
        <f t="shared" si="40"/>
        <v>0</v>
      </c>
    </row>
    <row r="104" spans="1:12" ht="15.75" customHeight="1" thickBot="1">
      <c r="A104" s="29">
        <f>A85</f>
        <v>1</v>
      </c>
      <c r="B104" s="30">
        <f>B85</f>
        <v>5</v>
      </c>
      <c r="C104" s="84" t="s">
        <v>4</v>
      </c>
      <c r="D104" s="85"/>
      <c r="E104" s="31"/>
      <c r="F104" s="32">
        <f>F93+F103</f>
        <v>522</v>
      </c>
      <c r="G104" s="32">
        <f t="shared" ref="G104" si="41">G93+G103</f>
        <v>19.97</v>
      </c>
      <c r="H104" s="32">
        <f t="shared" ref="H104" si="42">H93+H103</f>
        <v>20.18</v>
      </c>
      <c r="I104" s="32">
        <f t="shared" ref="I104" si="43">I93+I103</f>
        <v>76.41</v>
      </c>
      <c r="J104" s="32">
        <f t="shared" ref="J104:L104" si="44">J93+J103</f>
        <v>560.88</v>
      </c>
      <c r="K104" s="32"/>
      <c r="L104" s="32">
        <f t="shared" si="44"/>
        <v>89</v>
      </c>
    </row>
    <row r="105" spans="1:12" ht="15.6">
      <c r="A105" s="20">
        <v>2</v>
      </c>
      <c r="B105" s="21">
        <v>6</v>
      </c>
      <c r="C105" s="22" t="s">
        <v>20</v>
      </c>
      <c r="D105" s="5" t="s">
        <v>21</v>
      </c>
      <c r="E105" s="107" t="s">
        <v>61</v>
      </c>
      <c r="F105" s="100">
        <v>200</v>
      </c>
      <c r="G105" s="138">
        <v>13.58</v>
      </c>
      <c r="H105" s="138">
        <v>13.84</v>
      </c>
      <c r="I105" s="138">
        <v>31.65</v>
      </c>
      <c r="J105" s="139">
        <v>294.95999999999998</v>
      </c>
      <c r="K105" s="102" t="s">
        <v>46</v>
      </c>
      <c r="L105" s="103">
        <v>49.06</v>
      </c>
    </row>
    <row r="106" spans="1:12" ht="15.6">
      <c r="A106" s="23"/>
      <c r="B106" s="15"/>
      <c r="C106" s="11"/>
      <c r="D106" s="8"/>
      <c r="E106" s="107" t="s">
        <v>50</v>
      </c>
      <c r="F106" s="100">
        <v>30</v>
      </c>
      <c r="G106" s="101">
        <v>0.4</v>
      </c>
      <c r="H106" s="119">
        <v>0.05</v>
      </c>
      <c r="I106" s="119">
        <v>1.4</v>
      </c>
      <c r="J106" s="119">
        <v>7.5</v>
      </c>
      <c r="K106" s="119"/>
      <c r="L106" s="120">
        <v>8.06</v>
      </c>
    </row>
    <row r="107" spans="1:12" ht="15.6">
      <c r="A107" s="23"/>
      <c r="B107" s="15"/>
      <c r="C107" s="11"/>
      <c r="D107" s="70" t="s">
        <v>22</v>
      </c>
      <c r="E107" s="107" t="s">
        <v>39</v>
      </c>
      <c r="F107" s="100">
        <v>212</v>
      </c>
      <c r="G107" s="101">
        <v>0.19</v>
      </c>
      <c r="H107" s="101">
        <v>0.04</v>
      </c>
      <c r="I107" s="101">
        <v>10.98</v>
      </c>
      <c r="J107" s="101">
        <v>43.9</v>
      </c>
      <c r="K107" s="102">
        <v>685</v>
      </c>
      <c r="L107" s="103">
        <v>3.13</v>
      </c>
    </row>
    <row r="108" spans="1:12" ht="15.6">
      <c r="A108" s="23"/>
      <c r="B108" s="15"/>
      <c r="C108" s="11"/>
      <c r="D108" s="70" t="s">
        <v>23</v>
      </c>
      <c r="E108" s="107" t="s">
        <v>47</v>
      </c>
      <c r="F108" s="100">
        <v>40</v>
      </c>
      <c r="G108" s="101">
        <v>3.04</v>
      </c>
      <c r="H108" s="101">
        <v>0.32</v>
      </c>
      <c r="I108" s="101">
        <v>23.2</v>
      </c>
      <c r="J108" s="101">
        <v>104.5</v>
      </c>
      <c r="K108" s="102"/>
      <c r="L108" s="103">
        <v>2.75</v>
      </c>
    </row>
    <row r="109" spans="1:12" ht="15.6">
      <c r="A109" s="23"/>
      <c r="B109" s="15"/>
      <c r="C109" s="11"/>
      <c r="D109" s="70"/>
      <c r="E109" s="107" t="s">
        <v>57</v>
      </c>
      <c r="F109" s="102">
        <v>50</v>
      </c>
      <c r="G109" s="119">
        <v>4.84</v>
      </c>
      <c r="H109" s="119">
        <v>8.24</v>
      </c>
      <c r="I109" s="119">
        <v>20.65</v>
      </c>
      <c r="J109" s="119">
        <v>152.97</v>
      </c>
      <c r="K109" s="102"/>
      <c r="L109" s="120">
        <v>26</v>
      </c>
    </row>
    <row r="110" spans="1:12" ht="14.4">
      <c r="A110" s="23"/>
      <c r="B110" s="15"/>
      <c r="C110" s="11"/>
      <c r="D110" s="6"/>
      <c r="E110" s="55"/>
      <c r="F110" s="58"/>
      <c r="G110" s="61"/>
      <c r="H110" s="61"/>
      <c r="I110" s="61"/>
      <c r="J110" s="61"/>
      <c r="K110" s="58"/>
      <c r="L110" s="62"/>
    </row>
    <row r="111" spans="1:12" ht="14.4">
      <c r="A111" s="23"/>
      <c r="B111" s="15"/>
      <c r="C111" s="11"/>
      <c r="D111" s="6"/>
      <c r="E111" s="63"/>
      <c r="F111" s="64"/>
      <c r="G111" s="64"/>
      <c r="H111" s="64"/>
      <c r="I111" s="64"/>
      <c r="J111" s="64"/>
      <c r="K111" s="65"/>
      <c r="L111" s="64"/>
    </row>
    <row r="112" spans="1:12" ht="14.4">
      <c r="A112" s="24"/>
      <c r="B112" s="17"/>
      <c r="C112" s="8"/>
      <c r="D112" s="18" t="s">
        <v>33</v>
      </c>
      <c r="E112" s="50"/>
      <c r="F112" s="51">
        <f>SUM(F105:F111)</f>
        <v>532</v>
      </c>
      <c r="G112" s="52">
        <f>SUM(G105:G111)</f>
        <v>22.05</v>
      </c>
      <c r="H112" s="52">
        <f>SUM(H105:H111)</f>
        <v>22.490000000000002</v>
      </c>
      <c r="I112" s="52">
        <f>SUM(I105:I111)</f>
        <v>87.88</v>
      </c>
      <c r="J112" s="52">
        <f>SUM(J105:J111)</f>
        <v>603.82999999999993</v>
      </c>
      <c r="K112" s="53"/>
      <c r="L112" s="52">
        <f>SUM(L105:L111)</f>
        <v>89</v>
      </c>
    </row>
    <row r="113" spans="1:12" ht="14.4">
      <c r="A113" s="26">
        <f>A105</f>
        <v>2</v>
      </c>
      <c r="B113" s="13">
        <f>B105</f>
        <v>6</v>
      </c>
      <c r="C113" s="10" t="s">
        <v>25</v>
      </c>
      <c r="D113" s="7" t="s">
        <v>26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27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28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7" t="s">
        <v>29</v>
      </c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7" t="s">
        <v>30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3"/>
      <c r="B118" s="15"/>
      <c r="C118" s="11"/>
      <c r="D118" s="7" t="s">
        <v>31</v>
      </c>
      <c r="E118" s="39"/>
      <c r="F118" s="40"/>
      <c r="G118" s="40"/>
      <c r="H118" s="40"/>
      <c r="I118" s="40"/>
      <c r="J118" s="40"/>
      <c r="K118" s="41"/>
      <c r="L118" s="40"/>
    </row>
    <row r="119" spans="1:12" ht="14.4">
      <c r="A119" s="23"/>
      <c r="B119" s="15"/>
      <c r="C119" s="11"/>
      <c r="D119" s="7" t="s">
        <v>32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5">SUM(G113:G121)</f>
        <v>0</v>
      </c>
      <c r="H122" s="19">
        <f t="shared" si="45"/>
        <v>0</v>
      </c>
      <c r="I122" s="19">
        <f t="shared" si="45"/>
        <v>0</v>
      </c>
      <c r="J122" s="19">
        <f t="shared" si="45"/>
        <v>0</v>
      </c>
      <c r="K122" s="25"/>
      <c r="L122" s="19">
        <f t="shared" ref="L122" si="46">SUM(L113:L121)</f>
        <v>0</v>
      </c>
    </row>
    <row r="123" spans="1:12" ht="15" thickBot="1">
      <c r="A123" s="29">
        <f>A105</f>
        <v>2</v>
      </c>
      <c r="B123" s="30">
        <f>B105</f>
        <v>6</v>
      </c>
      <c r="C123" s="84" t="s">
        <v>4</v>
      </c>
      <c r="D123" s="85"/>
      <c r="E123" s="31"/>
      <c r="F123" s="32">
        <f>F112+F122</f>
        <v>532</v>
      </c>
      <c r="G123" s="32">
        <f t="shared" ref="G123" si="47">G112+G122</f>
        <v>22.05</v>
      </c>
      <c r="H123" s="32">
        <f t="shared" ref="H123" si="48">H112+H122</f>
        <v>22.490000000000002</v>
      </c>
      <c r="I123" s="32">
        <f t="shared" ref="I123" si="49">I112+I122</f>
        <v>87.88</v>
      </c>
      <c r="J123" s="32">
        <f t="shared" ref="J123:L123" si="50">J112+J122</f>
        <v>603.82999999999993</v>
      </c>
      <c r="K123" s="32"/>
      <c r="L123" s="32">
        <f t="shared" si="50"/>
        <v>89</v>
      </c>
    </row>
    <row r="124" spans="1:12" ht="31.2">
      <c r="A124" s="14">
        <v>2</v>
      </c>
      <c r="B124" s="15">
        <v>7</v>
      </c>
      <c r="C124" s="22" t="s">
        <v>20</v>
      </c>
      <c r="D124" s="121" t="s">
        <v>21</v>
      </c>
      <c r="E124" s="107" t="s">
        <v>62</v>
      </c>
      <c r="F124" s="102">
        <v>100</v>
      </c>
      <c r="G124" s="102">
        <v>13.06</v>
      </c>
      <c r="H124" s="102">
        <v>14.42</v>
      </c>
      <c r="I124" s="102">
        <v>10.34</v>
      </c>
      <c r="J124" s="102">
        <v>169.46</v>
      </c>
      <c r="K124" s="102">
        <v>454</v>
      </c>
      <c r="L124" s="120">
        <v>47.81</v>
      </c>
    </row>
    <row r="125" spans="1:12" ht="15.6">
      <c r="A125" s="14"/>
      <c r="B125" s="15"/>
      <c r="C125" s="11"/>
      <c r="D125" s="140"/>
      <c r="E125" s="107" t="s">
        <v>49</v>
      </c>
      <c r="F125" s="102">
        <v>150</v>
      </c>
      <c r="G125" s="119">
        <v>3.32</v>
      </c>
      <c r="H125" s="119">
        <v>5.4</v>
      </c>
      <c r="I125" s="119">
        <v>32.799999999999997</v>
      </c>
      <c r="J125" s="119">
        <v>219.5</v>
      </c>
      <c r="K125" s="102">
        <v>332</v>
      </c>
      <c r="L125" s="120">
        <v>15.76</v>
      </c>
    </row>
    <row r="126" spans="1:12" ht="15.6">
      <c r="A126" s="14"/>
      <c r="B126" s="15"/>
      <c r="C126" s="11"/>
      <c r="D126" s="122"/>
      <c r="E126" s="107" t="s">
        <v>56</v>
      </c>
      <c r="F126" s="100">
        <v>60</v>
      </c>
      <c r="G126" s="101">
        <v>0.76</v>
      </c>
      <c r="H126" s="101">
        <v>0.14000000000000001</v>
      </c>
      <c r="I126" s="101">
        <v>2.6</v>
      </c>
      <c r="J126" s="101">
        <v>14.64</v>
      </c>
      <c r="K126" s="136">
        <v>45</v>
      </c>
      <c r="L126" s="120">
        <v>14.18</v>
      </c>
    </row>
    <row r="127" spans="1:12" ht="31.2">
      <c r="A127" s="14"/>
      <c r="B127" s="15"/>
      <c r="C127" s="11"/>
      <c r="D127" s="125" t="s">
        <v>22</v>
      </c>
      <c r="E127" s="107" t="s">
        <v>72</v>
      </c>
      <c r="F127" s="100">
        <v>200</v>
      </c>
      <c r="G127" s="101">
        <v>0.3</v>
      </c>
      <c r="H127" s="101">
        <v>0.05</v>
      </c>
      <c r="I127" s="101">
        <v>15.2</v>
      </c>
      <c r="J127" s="101">
        <v>60</v>
      </c>
      <c r="K127" s="102">
        <v>686</v>
      </c>
      <c r="L127" s="103">
        <v>8.5</v>
      </c>
    </row>
    <row r="128" spans="1:12" ht="15.6">
      <c r="A128" s="14"/>
      <c r="B128" s="15"/>
      <c r="C128" s="11"/>
      <c r="D128" s="125" t="s">
        <v>23</v>
      </c>
      <c r="E128" s="107" t="s">
        <v>47</v>
      </c>
      <c r="F128" s="100">
        <v>40</v>
      </c>
      <c r="G128" s="101">
        <v>3.04</v>
      </c>
      <c r="H128" s="101">
        <v>0.32</v>
      </c>
      <c r="I128" s="101">
        <v>23.2</v>
      </c>
      <c r="J128" s="101">
        <v>104.5</v>
      </c>
      <c r="K128" s="102"/>
      <c r="L128" s="103">
        <v>2.75</v>
      </c>
    </row>
    <row r="129" spans="1:12" ht="14.4">
      <c r="A129" s="14"/>
      <c r="B129" s="15"/>
      <c r="C129" s="11"/>
      <c r="D129" s="7"/>
      <c r="E129" s="66"/>
      <c r="F129" s="58"/>
      <c r="G129" s="61"/>
      <c r="H129" s="61"/>
      <c r="I129" s="61"/>
      <c r="J129" s="61"/>
      <c r="K129" s="58"/>
      <c r="L129" s="62"/>
    </row>
    <row r="130" spans="1:12" ht="14.4">
      <c r="A130" s="14"/>
      <c r="B130" s="15"/>
      <c r="C130" s="11"/>
      <c r="D130" s="6"/>
      <c r="E130" s="55"/>
      <c r="F130" s="56"/>
      <c r="G130" s="57"/>
      <c r="H130" s="57"/>
      <c r="I130" s="57"/>
      <c r="J130" s="57"/>
      <c r="K130" s="58"/>
      <c r="L130" s="59"/>
    </row>
    <row r="131" spans="1:12" ht="14.4">
      <c r="A131" s="14"/>
      <c r="B131" s="15"/>
      <c r="C131" s="11"/>
      <c r="D131" s="6"/>
      <c r="E131" s="63"/>
      <c r="F131" s="64"/>
      <c r="G131" s="64"/>
      <c r="H131" s="64"/>
      <c r="I131" s="64"/>
      <c r="J131" s="64"/>
      <c r="K131" s="65"/>
      <c r="L131" s="64"/>
    </row>
    <row r="132" spans="1:12" ht="14.4">
      <c r="A132" s="16"/>
      <c r="B132" s="17"/>
      <c r="C132" s="8"/>
      <c r="D132" s="49" t="s">
        <v>33</v>
      </c>
      <c r="E132" s="50"/>
      <c r="F132" s="51">
        <f>SUM(F124:F131)</f>
        <v>550</v>
      </c>
      <c r="G132" s="51">
        <f t="shared" ref="G132:J132" si="51">SUM(G124:G131)</f>
        <v>20.48</v>
      </c>
      <c r="H132" s="51">
        <f t="shared" si="51"/>
        <v>20.330000000000002</v>
      </c>
      <c r="I132" s="52">
        <f>SUM(I124:I131)</f>
        <v>84.14</v>
      </c>
      <c r="J132" s="51">
        <f t="shared" si="51"/>
        <v>568.1</v>
      </c>
      <c r="K132" s="53"/>
      <c r="L132" s="52">
        <f>SUM(L124:L131)</f>
        <v>89</v>
      </c>
    </row>
    <row r="133" spans="1:12" ht="14.4">
      <c r="A133" s="13">
        <f>A124</f>
        <v>2</v>
      </c>
      <c r="B133" s="13">
        <f>B124</f>
        <v>7</v>
      </c>
      <c r="C133" s="10" t="s">
        <v>25</v>
      </c>
      <c r="D133" s="7" t="s">
        <v>26</v>
      </c>
      <c r="E133" s="39"/>
      <c r="F133" s="40"/>
      <c r="G133" s="40"/>
      <c r="H133" s="40"/>
      <c r="I133" s="40"/>
      <c r="J133" s="40"/>
      <c r="K133" s="41"/>
      <c r="L133" s="74"/>
    </row>
    <row r="134" spans="1:12" ht="14.4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4.4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>
      <c r="A139" s="14"/>
      <c r="B139" s="15"/>
      <c r="C139" s="11"/>
      <c r="D139" s="7" t="s">
        <v>32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4.4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52">SUM(G133:G141)</f>
        <v>0</v>
      </c>
      <c r="H142" s="19">
        <f t="shared" si="52"/>
        <v>0</v>
      </c>
      <c r="I142" s="19">
        <f t="shared" si="52"/>
        <v>0</v>
      </c>
      <c r="J142" s="19">
        <f t="shared" si="52"/>
        <v>0</v>
      </c>
      <c r="K142" s="25"/>
      <c r="L142" s="19">
        <f t="shared" ref="L142" si="53">SUM(L133:L141)</f>
        <v>0</v>
      </c>
    </row>
    <row r="143" spans="1:12" ht="15" thickBot="1">
      <c r="A143" s="33">
        <f>A124</f>
        <v>2</v>
      </c>
      <c r="B143" s="33">
        <f>B124</f>
        <v>7</v>
      </c>
      <c r="C143" s="84" t="s">
        <v>4</v>
      </c>
      <c r="D143" s="85"/>
      <c r="E143" s="31"/>
      <c r="F143" s="32">
        <f>F132+F142</f>
        <v>550</v>
      </c>
      <c r="G143" s="32">
        <f t="shared" ref="G143" si="54">G132+G142</f>
        <v>20.48</v>
      </c>
      <c r="H143" s="32">
        <f t="shared" ref="H143" si="55">H132+H142</f>
        <v>20.330000000000002</v>
      </c>
      <c r="I143" s="32">
        <f t="shared" ref="I143" si="56">I132+I142</f>
        <v>84.14</v>
      </c>
      <c r="J143" s="32">
        <f t="shared" ref="J143:L143" si="57">J132+J142</f>
        <v>568.1</v>
      </c>
      <c r="K143" s="32"/>
      <c r="L143" s="32">
        <f t="shared" si="57"/>
        <v>89</v>
      </c>
    </row>
    <row r="144" spans="1:12" ht="15.6">
      <c r="A144" s="20">
        <v>2</v>
      </c>
      <c r="B144" s="21">
        <v>8</v>
      </c>
      <c r="C144" s="22" t="s">
        <v>20</v>
      </c>
      <c r="D144" s="5" t="s">
        <v>21</v>
      </c>
      <c r="E144" s="107" t="s">
        <v>63</v>
      </c>
      <c r="F144" s="92">
        <v>200</v>
      </c>
      <c r="G144" s="117">
        <v>7.26</v>
      </c>
      <c r="H144" s="117">
        <v>5.88</v>
      </c>
      <c r="I144" s="117">
        <v>28</v>
      </c>
      <c r="J144" s="117">
        <v>238</v>
      </c>
      <c r="K144" s="92">
        <v>302</v>
      </c>
      <c r="L144" s="118">
        <v>26.41</v>
      </c>
    </row>
    <row r="145" spans="1:12" ht="15.6">
      <c r="A145" s="23"/>
      <c r="B145" s="15"/>
      <c r="C145" s="11"/>
      <c r="D145" s="6"/>
      <c r="E145" s="107" t="s">
        <v>73</v>
      </c>
      <c r="F145" s="92">
        <v>70</v>
      </c>
      <c r="G145" s="117">
        <v>8.6</v>
      </c>
      <c r="H145" s="117">
        <v>10.4</v>
      </c>
      <c r="I145" s="117">
        <v>30.8</v>
      </c>
      <c r="J145" s="117">
        <v>237</v>
      </c>
      <c r="K145" s="92"/>
      <c r="L145" s="118">
        <v>30.94</v>
      </c>
    </row>
    <row r="146" spans="1:12" ht="15.6">
      <c r="A146" s="23"/>
      <c r="B146" s="15"/>
      <c r="C146" s="11"/>
      <c r="D146" s="7" t="s">
        <v>22</v>
      </c>
      <c r="E146" s="107" t="s">
        <v>40</v>
      </c>
      <c r="F146" s="90">
        <v>219</v>
      </c>
      <c r="G146" s="91">
        <v>0.3</v>
      </c>
      <c r="H146" s="91">
        <v>0.05</v>
      </c>
      <c r="I146" s="91">
        <v>5.2</v>
      </c>
      <c r="J146" s="91">
        <v>60</v>
      </c>
      <c r="K146" s="92">
        <v>686</v>
      </c>
      <c r="L146" s="93">
        <v>5.5</v>
      </c>
    </row>
    <row r="147" spans="1:12" ht="15.75" customHeight="1">
      <c r="A147" s="23"/>
      <c r="B147" s="15"/>
      <c r="C147" s="11"/>
      <c r="D147" s="7" t="s">
        <v>24</v>
      </c>
      <c r="E147" s="107" t="s">
        <v>41</v>
      </c>
      <c r="F147" s="90">
        <v>150</v>
      </c>
      <c r="G147" s="91">
        <v>0.6</v>
      </c>
      <c r="H147" s="91">
        <v>0.6</v>
      </c>
      <c r="I147" s="91">
        <v>3.08</v>
      </c>
      <c r="J147" s="117">
        <v>65.53</v>
      </c>
      <c r="K147" s="92">
        <v>386</v>
      </c>
      <c r="L147" s="93">
        <v>26.15</v>
      </c>
    </row>
    <row r="148" spans="1:12" ht="14.4">
      <c r="A148" s="23"/>
      <c r="B148" s="15"/>
      <c r="C148" s="11"/>
      <c r="E148" s="55"/>
      <c r="F148" s="56"/>
      <c r="G148" s="57"/>
      <c r="H148" s="57"/>
      <c r="I148" s="57"/>
      <c r="J148" s="61"/>
      <c r="K148" s="58"/>
      <c r="L148" s="59"/>
    </row>
    <row r="149" spans="1:12" ht="14.4">
      <c r="A149" s="23"/>
      <c r="B149" s="15"/>
      <c r="C149" s="11"/>
      <c r="D149" s="6"/>
      <c r="E149" s="55"/>
      <c r="F149" s="72"/>
      <c r="G149" s="57"/>
      <c r="H149" s="57"/>
      <c r="I149" s="57"/>
      <c r="J149" s="57"/>
      <c r="K149" s="58"/>
      <c r="L149" s="59"/>
    </row>
    <row r="150" spans="1:12" ht="14.4">
      <c r="A150" s="23"/>
      <c r="B150" s="15"/>
      <c r="C150" s="11"/>
      <c r="D150" s="6"/>
      <c r="E150" s="55"/>
      <c r="F150" s="72"/>
      <c r="G150" s="57"/>
      <c r="H150" s="57"/>
      <c r="I150" s="57"/>
      <c r="J150" s="57"/>
      <c r="K150" s="58"/>
      <c r="L150" s="59"/>
    </row>
    <row r="151" spans="1:12" ht="14.4">
      <c r="A151" s="24"/>
      <c r="B151" s="17"/>
      <c r="C151" s="8"/>
      <c r="D151" s="18" t="s">
        <v>33</v>
      </c>
      <c r="E151" s="9"/>
      <c r="F151" s="19">
        <f>SUM(F144:F150)</f>
        <v>639</v>
      </c>
      <c r="G151" s="60">
        <f>SUM(G144:G150)</f>
        <v>16.760000000000002</v>
      </c>
      <c r="H151" s="60">
        <f>SUM(H144:H150)</f>
        <v>16.930000000000003</v>
      </c>
      <c r="I151" s="60">
        <f>SUM(I144:I150)</f>
        <v>67.08</v>
      </c>
      <c r="J151" s="60">
        <f>SUM(J144:J150)</f>
        <v>600.53</v>
      </c>
      <c r="K151" s="25"/>
      <c r="L151" s="60">
        <f>SUM(L144:L150)</f>
        <v>89</v>
      </c>
    </row>
    <row r="152" spans="1:12" ht="14.4">
      <c r="A152" s="26">
        <f>A144</f>
        <v>2</v>
      </c>
      <c r="B152" s="13">
        <f>B144</f>
        <v>8</v>
      </c>
      <c r="C152" s="10" t="s">
        <v>25</v>
      </c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4.4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4.4">
      <c r="A158" s="23"/>
      <c r="B158" s="15"/>
      <c r="C158" s="11"/>
      <c r="D158" s="7" t="s">
        <v>32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5" ht="14.4">
      <c r="A161" s="24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58">SUM(G152:G160)</f>
        <v>0</v>
      </c>
      <c r="H161" s="19">
        <f t="shared" si="58"/>
        <v>0</v>
      </c>
      <c r="I161" s="19">
        <f t="shared" si="58"/>
        <v>0</v>
      </c>
      <c r="J161" s="19">
        <f t="shared" si="58"/>
        <v>0</v>
      </c>
      <c r="K161" s="25"/>
      <c r="L161" s="19">
        <f t="shared" ref="L161" si="59">SUM(L152:L160)</f>
        <v>0</v>
      </c>
    </row>
    <row r="162" spans="1:15" ht="15" thickBot="1">
      <c r="A162" s="29">
        <f>A144</f>
        <v>2</v>
      </c>
      <c r="B162" s="30">
        <f>B144</f>
        <v>8</v>
      </c>
      <c r="C162" s="84" t="s">
        <v>4</v>
      </c>
      <c r="D162" s="85"/>
      <c r="E162" s="31"/>
      <c r="F162" s="32">
        <f>F151+F161</f>
        <v>639</v>
      </c>
      <c r="G162" s="32">
        <f t="shared" ref="G162" si="60">G151+G161</f>
        <v>16.760000000000002</v>
      </c>
      <c r="H162" s="32">
        <f t="shared" ref="H162" si="61">H151+H161</f>
        <v>16.930000000000003</v>
      </c>
      <c r="I162" s="32">
        <f t="shared" ref="I162" si="62">I151+I161</f>
        <v>67.08</v>
      </c>
      <c r="J162" s="32">
        <f t="shared" ref="J162:L162" si="63">J151+J161</f>
        <v>600.53</v>
      </c>
      <c r="K162" s="32"/>
      <c r="L162" s="32">
        <f t="shared" si="63"/>
        <v>89</v>
      </c>
    </row>
    <row r="163" spans="1:15" ht="15.6">
      <c r="A163" s="20">
        <v>2</v>
      </c>
      <c r="B163" s="21">
        <v>9</v>
      </c>
      <c r="C163" s="22" t="s">
        <v>20</v>
      </c>
      <c r="D163" s="121" t="s">
        <v>21</v>
      </c>
      <c r="E163" s="107" t="s">
        <v>74</v>
      </c>
      <c r="F163" s="102">
        <v>120</v>
      </c>
      <c r="G163" s="119">
        <v>9.56</v>
      </c>
      <c r="H163" s="119">
        <v>12.69</v>
      </c>
      <c r="I163" s="119">
        <v>6.48</v>
      </c>
      <c r="J163" s="119">
        <v>181.5</v>
      </c>
      <c r="K163" s="102" t="s">
        <v>75</v>
      </c>
      <c r="L163" s="120">
        <v>58.76</v>
      </c>
    </row>
    <row r="164" spans="1:15" ht="15.6">
      <c r="A164" s="23"/>
      <c r="B164" s="15"/>
      <c r="C164" s="11"/>
      <c r="D164" s="140"/>
      <c r="E164" s="107" t="s">
        <v>64</v>
      </c>
      <c r="F164" s="100">
        <v>150</v>
      </c>
      <c r="G164" s="101">
        <v>7.96</v>
      </c>
      <c r="H164" s="101">
        <v>8.68</v>
      </c>
      <c r="I164" s="101">
        <v>35.18</v>
      </c>
      <c r="J164" s="101">
        <v>246</v>
      </c>
      <c r="K164" s="102">
        <v>508</v>
      </c>
      <c r="L164" s="103">
        <v>19.809999999999999</v>
      </c>
    </row>
    <row r="165" spans="1:15" ht="15.6">
      <c r="A165" s="23"/>
      <c r="B165" s="15"/>
      <c r="C165" s="11"/>
      <c r="D165" s="122"/>
      <c r="E165" s="107" t="s">
        <v>65</v>
      </c>
      <c r="F165" s="100">
        <v>30</v>
      </c>
      <c r="G165" s="101">
        <v>0.45</v>
      </c>
      <c r="H165" s="119">
        <v>0.05</v>
      </c>
      <c r="I165" s="119">
        <v>8.6</v>
      </c>
      <c r="J165" s="119">
        <v>25.1</v>
      </c>
      <c r="K165" s="119" t="s">
        <v>66</v>
      </c>
      <c r="L165" s="120">
        <v>4.55</v>
      </c>
    </row>
    <row r="166" spans="1:15" ht="15.6">
      <c r="A166" s="23"/>
      <c r="B166" s="15"/>
      <c r="C166" s="11"/>
      <c r="D166" s="125" t="s">
        <v>22</v>
      </c>
      <c r="E166" s="107" t="s">
        <v>39</v>
      </c>
      <c r="F166" s="100">
        <v>212</v>
      </c>
      <c r="G166" s="101">
        <v>0.19</v>
      </c>
      <c r="H166" s="101">
        <v>0.04</v>
      </c>
      <c r="I166" s="101">
        <v>10.98</v>
      </c>
      <c r="J166" s="101">
        <v>43.9</v>
      </c>
      <c r="K166" s="102">
        <v>685</v>
      </c>
      <c r="L166" s="103">
        <v>3.13</v>
      </c>
    </row>
    <row r="167" spans="1:15" ht="15.6">
      <c r="A167" s="23"/>
      <c r="B167" s="15"/>
      <c r="C167" s="11"/>
      <c r="D167" s="125" t="s">
        <v>23</v>
      </c>
      <c r="E167" s="107" t="s">
        <v>47</v>
      </c>
      <c r="F167" s="100">
        <v>40</v>
      </c>
      <c r="G167" s="101">
        <v>3.04</v>
      </c>
      <c r="H167" s="101">
        <v>0.32</v>
      </c>
      <c r="I167" s="101">
        <v>23.2</v>
      </c>
      <c r="J167" s="101">
        <v>104.5</v>
      </c>
      <c r="K167" s="102"/>
      <c r="L167" s="103">
        <v>2.75</v>
      </c>
      <c r="O167" s="54"/>
    </row>
    <row r="168" spans="1:15" ht="14.4">
      <c r="A168" s="23"/>
      <c r="B168" s="15"/>
      <c r="C168" s="11"/>
      <c r="D168" s="7"/>
      <c r="E168" s="55"/>
      <c r="F168" s="56"/>
      <c r="G168" s="57"/>
      <c r="H168" s="57"/>
      <c r="I168" s="57"/>
      <c r="J168" s="57"/>
      <c r="K168" s="58"/>
      <c r="L168" s="59"/>
    </row>
    <row r="169" spans="1:15" ht="14.4">
      <c r="A169" s="23"/>
      <c r="B169" s="15"/>
      <c r="C169" s="11"/>
      <c r="D169" s="6"/>
      <c r="E169" s="75"/>
      <c r="F169" s="56"/>
      <c r="G169" s="57"/>
      <c r="H169" s="57"/>
      <c r="I169" s="57"/>
      <c r="J169" s="57"/>
      <c r="K169" s="58"/>
      <c r="L169" s="59"/>
    </row>
    <row r="170" spans="1:15" ht="14.4">
      <c r="A170" s="23"/>
      <c r="B170" s="15"/>
      <c r="C170" s="11"/>
      <c r="D170" s="6"/>
      <c r="E170" s="63"/>
      <c r="F170" s="64"/>
      <c r="G170" s="64"/>
      <c r="H170" s="64"/>
      <c r="I170" s="64"/>
      <c r="J170" s="64"/>
      <c r="K170" s="65"/>
      <c r="L170" s="64"/>
    </row>
    <row r="171" spans="1:15" ht="14.4">
      <c r="A171" s="24"/>
      <c r="B171" s="17"/>
      <c r="C171" s="8"/>
      <c r="D171" s="18" t="s">
        <v>33</v>
      </c>
      <c r="E171" s="50"/>
      <c r="F171" s="51">
        <f>SUM(F163:F170)</f>
        <v>552</v>
      </c>
      <c r="G171" s="52">
        <f>SUM(G163:G170)</f>
        <v>21.2</v>
      </c>
      <c r="H171" s="52">
        <f>SUM(H163:H170)</f>
        <v>21.779999999999998</v>
      </c>
      <c r="I171" s="52">
        <f>SUM(I163:I170)</f>
        <v>84.44</v>
      </c>
      <c r="J171" s="52">
        <f>SUM(J163:J170)</f>
        <v>601</v>
      </c>
      <c r="K171" s="53"/>
      <c r="L171" s="52">
        <f>SUM(L163:L170)</f>
        <v>88.999999999999986</v>
      </c>
    </row>
    <row r="172" spans="1:15" ht="14.4">
      <c r="A172" s="26">
        <f>A163</f>
        <v>2</v>
      </c>
      <c r="B172" s="13">
        <f>B163</f>
        <v>9</v>
      </c>
      <c r="C172" s="10" t="s">
        <v>25</v>
      </c>
      <c r="D172" s="7" t="s">
        <v>26</v>
      </c>
      <c r="E172" s="39"/>
      <c r="F172" s="40"/>
      <c r="G172" s="40"/>
      <c r="H172" s="40"/>
      <c r="I172" s="40"/>
      <c r="J172" s="40"/>
      <c r="K172" s="41"/>
      <c r="L172" s="40"/>
    </row>
    <row r="173" spans="1:15" ht="14.4">
      <c r="A173" s="23"/>
      <c r="B173" s="15"/>
      <c r="C173" s="11"/>
      <c r="D173" s="7" t="s">
        <v>27</v>
      </c>
      <c r="E173" s="39"/>
      <c r="F173" s="40"/>
      <c r="G173" s="40"/>
      <c r="H173" s="40"/>
      <c r="I173" s="40"/>
      <c r="J173" s="40"/>
      <c r="K173" s="41"/>
      <c r="L173" s="40"/>
    </row>
    <row r="174" spans="1:15" ht="14.4">
      <c r="A174" s="23"/>
      <c r="B174" s="15"/>
      <c r="C174" s="11"/>
      <c r="D174" s="7" t="s">
        <v>28</v>
      </c>
      <c r="E174" s="39"/>
      <c r="F174" s="40"/>
      <c r="G174" s="40"/>
      <c r="H174" s="40"/>
      <c r="I174" s="40"/>
      <c r="J174" s="40"/>
      <c r="K174" s="41"/>
      <c r="L174" s="40"/>
    </row>
    <row r="175" spans="1:15" ht="14.4">
      <c r="A175" s="23"/>
      <c r="B175" s="15"/>
      <c r="C175" s="11"/>
      <c r="D175" s="7" t="s">
        <v>29</v>
      </c>
      <c r="E175" s="39"/>
      <c r="F175" s="40"/>
      <c r="G175" s="40"/>
      <c r="H175" s="40"/>
      <c r="I175" s="40"/>
      <c r="J175" s="40"/>
      <c r="K175" s="41"/>
      <c r="L175" s="40"/>
    </row>
    <row r="176" spans="1:15" ht="14.4">
      <c r="A176" s="23"/>
      <c r="B176" s="15"/>
      <c r="C176" s="11"/>
      <c r="D176" s="7" t="s">
        <v>30</v>
      </c>
      <c r="E176" s="39"/>
      <c r="F176" s="40"/>
      <c r="G176" s="40"/>
      <c r="H176" s="40"/>
      <c r="I176" s="40"/>
      <c r="J176" s="40"/>
      <c r="K176" s="41"/>
      <c r="L176" s="40"/>
    </row>
    <row r="177" spans="1:12" ht="14.4">
      <c r="A177" s="23"/>
      <c r="B177" s="15"/>
      <c r="C177" s="11"/>
      <c r="D177" s="7" t="s">
        <v>31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7" t="s">
        <v>32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4.4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4.4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64">SUM(G172:G180)</f>
        <v>0</v>
      </c>
      <c r="H181" s="19">
        <f t="shared" si="64"/>
        <v>0</v>
      </c>
      <c r="I181" s="19">
        <f t="shared" si="64"/>
        <v>0</v>
      </c>
      <c r="J181" s="19">
        <f t="shared" si="64"/>
        <v>0</v>
      </c>
      <c r="K181" s="25"/>
      <c r="L181" s="19">
        <f t="shared" ref="L181" si="65">SUM(L172:L180)</f>
        <v>0</v>
      </c>
    </row>
    <row r="182" spans="1:12" ht="15" thickBot="1">
      <c r="A182" s="29">
        <f>A163</f>
        <v>2</v>
      </c>
      <c r="B182" s="30">
        <f>B163</f>
        <v>9</v>
      </c>
      <c r="C182" s="84" t="s">
        <v>4</v>
      </c>
      <c r="D182" s="85"/>
      <c r="E182" s="31"/>
      <c r="F182" s="32">
        <f>F171+F181</f>
        <v>552</v>
      </c>
      <c r="G182" s="32">
        <f t="shared" ref="G182" si="66">G171+G181</f>
        <v>21.2</v>
      </c>
      <c r="H182" s="32">
        <f t="shared" ref="H182" si="67">H171+H181</f>
        <v>21.779999999999998</v>
      </c>
      <c r="I182" s="32">
        <f t="shared" ref="I182" si="68">I171+I181</f>
        <v>84.44</v>
      </c>
      <c r="J182" s="32">
        <f t="shared" ref="J182:L182" si="69">J171+J181</f>
        <v>601</v>
      </c>
      <c r="K182" s="32"/>
      <c r="L182" s="32">
        <f t="shared" si="69"/>
        <v>88.999999999999986</v>
      </c>
    </row>
    <row r="183" spans="1:12" ht="31.2">
      <c r="A183" s="20">
        <v>2</v>
      </c>
      <c r="B183" s="21">
        <v>10</v>
      </c>
      <c r="C183" s="22" t="s">
        <v>20</v>
      </c>
      <c r="D183" s="5" t="s">
        <v>21</v>
      </c>
      <c r="E183" s="107" t="s">
        <v>68</v>
      </c>
      <c r="F183" s="102">
        <v>120</v>
      </c>
      <c r="G183" s="119">
        <v>12.66</v>
      </c>
      <c r="H183" s="119">
        <v>13.39</v>
      </c>
      <c r="I183" s="119">
        <v>28.91</v>
      </c>
      <c r="J183" s="119">
        <v>134.83000000000001</v>
      </c>
      <c r="K183" s="102">
        <v>374</v>
      </c>
      <c r="L183" s="120">
        <v>48.94</v>
      </c>
    </row>
    <row r="184" spans="1:12" ht="15.6">
      <c r="A184" s="23"/>
      <c r="B184" s="15"/>
      <c r="C184" s="11"/>
      <c r="D184" s="8"/>
      <c r="E184" s="107" t="s">
        <v>59</v>
      </c>
      <c r="F184" s="100">
        <v>150</v>
      </c>
      <c r="G184" s="101">
        <v>3.8</v>
      </c>
      <c r="H184" s="101">
        <v>6.8</v>
      </c>
      <c r="I184" s="101">
        <v>22.21</v>
      </c>
      <c r="J184" s="101">
        <v>231.4</v>
      </c>
      <c r="K184" s="102">
        <v>520</v>
      </c>
      <c r="L184" s="103">
        <v>26.92</v>
      </c>
    </row>
    <row r="185" spans="1:12" ht="15.6">
      <c r="A185" s="23"/>
      <c r="B185" s="15"/>
      <c r="C185" s="11"/>
      <c r="D185" s="6"/>
      <c r="E185" s="107" t="s">
        <v>60</v>
      </c>
      <c r="F185" s="100">
        <v>30</v>
      </c>
      <c r="G185" s="101">
        <v>0.56000000000000005</v>
      </c>
      <c r="H185" s="119">
        <v>0.12</v>
      </c>
      <c r="I185" s="119">
        <v>2.87</v>
      </c>
      <c r="J185" s="119">
        <v>17.899999999999999</v>
      </c>
      <c r="K185" s="119"/>
      <c r="L185" s="120">
        <v>7.26</v>
      </c>
    </row>
    <row r="186" spans="1:12" ht="15.6">
      <c r="A186" s="23"/>
      <c r="B186" s="15"/>
      <c r="C186" s="11"/>
      <c r="D186" s="7" t="s">
        <v>22</v>
      </c>
      <c r="E186" s="107" t="s">
        <v>39</v>
      </c>
      <c r="F186" s="100">
        <v>212</v>
      </c>
      <c r="G186" s="101">
        <v>0.19</v>
      </c>
      <c r="H186" s="101">
        <v>0.04</v>
      </c>
      <c r="I186" s="101">
        <v>6.42</v>
      </c>
      <c r="J186" s="101">
        <v>43.9</v>
      </c>
      <c r="K186" s="102" t="s">
        <v>76</v>
      </c>
      <c r="L186" s="103">
        <v>3.13</v>
      </c>
    </row>
    <row r="187" spans="1:12" ht="15.6">
      <c r="A187" s="23"/>
      <c r="B187" s="15"/>
      <c r="C187" s="11"/>
      <c r="D187" s="7" t="s">
        <v>23</v>
      </c>
      <c r="E187" s="107" t="s">
        <v>47</v>
      </c>
      <c r="F187" s="100">
        <v>40</v>
      </c>
      <c r="G187" s="101">
        <v>3.04</v>
      </c>
      <c r="H187" s="101">
        <v>0.32</v>
      </c>
      <c r="I187" s="101">
        <v>23.2</v>
      </c>
      <c r="J187" s="101">
        <v>104.5</v>
      </c>
      <c r="K187" s="102"/>
      <c r="L187" s="103">
        <v>2.75</v>
      </c>
    </row>
    <row r="188" spans="1:12" ht="14.4">
      <c r="A188" s="23"/>
      <c r="B188" s="15"/>
      <c r="C188" s="11"/>
      <c r="D188" s="7"/>
      <c r="E188" s="76"/>
      <c r="F188" s="77"/>
      <c r="G188" s="78"/>
      <c r="H188" s="78"/>
      <c r="I188" s="78"/>
      <c r="J188" s="78"/>
      <c r="K188" s="79"/>
      <c r="L188" s="80"/>
    </row>
    <row r="189" spans="1:12" ht="14.4">
      <c r="A189" s="23"/>
      <c r="B189" s="15"/>
      <c r="C189" s="11"/>
      <c r="D189" s="6"/>
      <c r="E189" s="81"/>
      <c r="F189" s="82"/>
      <c r="G189" s="57"/>
      <c r="H189" s="57"/>
      <c r="I189" s="57"/>
      <c r="J189" s="57"/>
      <c r="K189" s="83"/>
      <c r="L189" s="59"/>
    </row>
    <row r="190" spans="1:12" ht="14.4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5.75" customHeight="1">
      <c r="A191" s="24"/>
      <c r="B191" s="17"/>
      <c r="C191" s="8"/>
      <c r="D191" s="18" t="s">
        <v>33</v>
      </c>
      <c r="E191" s="9"/>
      <c r="F191" s="19">
        <f>SUM(F183:F190)</f>
        <v>552</v>
      </c>
      <c r="G191" s="19">
        <f t="shared" ref="G191:J191" si="70">SUM(G183:G190)</f>
        <v>20.25</v>
      </c>
      <c r="H191" s="19">
        <f t="shared" si="70"/>
        <v>20.67</v>
      </c>
      <c r="I191" s="19">
        <f t="shared" si="70"/>
        <v>83.61</v>
      </c>
      <c r="J191" s="19">
        <f t="shared" si="70"/>
        <v>532.53</v>
      </c>
      <c r="K191" s="25"/>
      <c r="L191" s="19">
        <f t="shared" ref="L191" si="71">SUM(L183:L190)</f>
        <v>89</v>
      </c>
    </row>
    <row r="192" spans="1:12" ht="14.4">
      <c r="A192" s="26">
        <f>A183</f>
        <v>2</v>
      </c>
      <c r="B192" s="13">
        <f>B183</f>
        <v>10</v>
      </c>
      <c r="C192" s="10" t="s">
        <v>25</v>
      </c>
      <c r="D192" s="7" t="s">
        <v>26</v>
      </c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7" t="s">
        <v>27</v>
      </c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3"/>
      <c r="B194" s="15"/>
      <c r="C194" s="11"/>
      <c r="D194" s="7" t="s">
        <v>28</v>
      </c>
      <c r="E194" s="39"/>
      <c r="F194" s="40"/>
      <c r="G194" s="40"/>
      <c r="H194" s="40"/>
      <c r="I194" s="40"/>
      <c r="J194" s="40"/>
      <c r="K194" s="41"/>
      <c r="L194" s="40"/>
    </row>
    <row r="195" spans="1:12" ht="14.4">
      <c r="A195" s="23"/>
      <c r="B195" s="15"/>
      <c r="C195" s="11"/>
      <c r="D195" s="7" t="s">
        <v>29</v>
      </c>
      <c r="E195" s="39"/>
      <c r="F195" s="40"/>
      <c r="G195" s="40"/>
      <c r="H195" s="40"/>
      <c r="I195" s="40"/>
      <c r="J195" s="40"/>
      <c r="K195" s="41"/>
      <c r="L195" s="40"/>
    </row>
    <row r="196" spans="1:12" ht="14.4">
      <c r="A196" s="23"/>
      <c r="B196" s="15"/>
      <c r="C196" s="11"/>
      <c r="D196" s="7" t="s">
        <v>30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>
      <c r="A197" s="23"/>
      <c r="B197" s="15"/>
      <c r="C197" s="11"/>
      <c r="D197" s="7" t="s">
        <v>31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>
      <c r="A198" s="23"/>
      <c r="B198" s="15"/>
      <c r="C198" s="11"/>
      <c r="D198" s="7" t="s">
        <v>32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41"/>
      <c r="L199" s="40"/>
    </row>
    <row r="200" spans="1:12" ht="14.4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4.4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72">SUM(G192:G200)</f>
        <v>0</v>
      </c>
      <c r="H201" s="19">
        <f t="shared" si="72"/>
        <v>0</v>
      </c>
      <c r="I201" s="19">
        <f t="shared" si="72"/>
        <v>0</v>
      </c>
      <c r="J201" s="19">
        <f t="shared" si="72"/>
        <v>0</v>
      </c>
      <c r="K201" s="25"/>
      <c r="L201" s="19">
        <f t="shared" ref="L201" si="73">SUM(L192:L200)</f>
        <v>0</v>
      </c>
    </row>
    <row r="202" spans="1:12" ht="14.4">
      <c r="A202" s="29">
        <f>A183</f>
        <v>2</v>
      </c>
      <c r="B202" s="30">
        <f>B183</f>
        <v>10</v>
      </c>
      <c r="C202" s="84" t="s">
        <v>4</v>
      </c>
      <c r="D202" s="85"/>
      <c r="E202" s="31"/>
      <c r="F202" s="32">
        <f>F191+F201</f>
        <v>552</v>
      </c>
      <c r="G202" s="32">
        <f t="shared" ref="G202" si="74">G191+G201</f>
        <v>20.25</v>
      </c>
      <c r="H202" s="32">
        <f t="shared" ref="H202" si="75">H191+H201</f>
        <v>20.67</v>
      </c>
      <c r="I202" s="32">
        <f t="shared" ref="I202" si="76">I191+I201</f>
        <v>83.61</v>
      </c>
      <c r="J202" s="32">
        <f t="shared" ref="J202:L202" si="77">J191+J201</f>
        <v>532.53</v>
      </c>
      <c r="K202" s="32"/>
      <c r="L202" s="32">
        <f t="shared" si="77"/>
        <v>89</v>
      </c>
    </row>
    <row r="203" spans="1:12">
      <c r="A203" s="27"/>
      <c r="B203" s="28"/>
      <c r="C203" s="86" t="s">
        <v>5</v>
      </c>
      <c r="D203" s="86"/>
      <c r="E203" s="86"/>
      <c r="F203" s="34">
        <f>(F25+F45+F64+F84+F104+F123+F143+F162+F182+F202)/(IF(F25=0,0,1)+IF(F45=0,0,1)+IF(F64=0,0,1)+IF(F84=0,0,1)+IF(F104=0,0,1)+IF(F123=0,0,1)+IF(F143=0,0,1)+IF(F162=0,0,1)+IF(F182=0,0,1)+IF(F202=0,0,1))</f>
        <v>555.29999999999995</v>
      </c>
      <c r="G203" s="34">
        <f>(G25+G45+G64+G84+G104+G123+G143+G162+G182+G202)/(IF(G25=0,0,1)+IF(G45=0,0,1)+IF(G64=0,0,1)+IF(G84=0,0,1)+IF(G104=0,0,1)+IF(G123=0,0,1)+IF(G143=0,0,1)+IF(G162=0,0,1)+IF(G182=0,0,1)+IF(G202=0,0,1))</f>
        <v>20.698999999999998</v>
      </c>
      <c r="H203" s="34">
        <f>(H25+H45+H64+H84+H104+H123+H143+H162+H182+H202)/(IF(H25=0,0,1)+IF(H45=0,0,1)+IF(H64=0,0,1)+IF(H84=0,0,1)+IF(H104=0,0,1)+IF(H123=0,0,1)+IF(H143=0,0,1)+IF(H162=0,0,1)+IF(H182=0,0,1)+IF(H202=0,0,1))</f>
        <v>20.602000000000004</v>
      </c>
      <c r="I203" s="34">
        <f>(I25+I45+I64+I84+I104+I123+I143+I162+I182+I202)/(IF(I25=0,0,1)+IF(I45=0,0,1)+IF(I64=0,0,1)+IF(I84=0,0,1)+IF(I104=0,0,1)+IF(I123=0,0,1)+IF(I143=0,0,1)+IF(I162=0,0,1)+IF(I182=0,0,1)+IF(I202=0,0,1))</f>
        <v>82.6</v>
      </c>
      <c r="J203" s="34">
        <f>(J25+J45+J64+J84+J104+J123+J143+J162+J182+J202)/(IF(J25=0,0,1)+IF(J45=0,0,1)+IF(J64=0,0,1)+IF(J84=0,0,1)+IF(J104=0,0,1)+IF(J123=0,0,1)+IF(J143=0,0,1)+IF(J162=0,0,1)+IF(J182=0,0,1)+IF(J202=0,0,1))</f>
        <v>578.89799999999991</v>
      </c>
      <c r="K203" s="34"/>
      <c r="L203" s="34">
        <f>(L25+L45+L64+L84+L104+L123+L143+L162+L182+L202)/(IF(L25=0,0,1)+IF(L45=0,0,1)+IF(L64=0,0,1)+IF(L84=0,0,1)+IF(L104=0,0,1)+IF(L123=0,0,1)+IF(L143=0,0,1)+IF(L162=0,0,1)+IF(L182=0,0,1)+IF(L202=0,0,1))</f>
        <v>89</v>
      </c>
    </row>
  </sheetData>
  <mergeCells count="14">
    <mergeCell ref="C1:E1"/>
    <mergeCell ref="H1:K1"/>
    <mergeCell ref="H2:K2"/>
    <mergeCell ref="C45:D45"/>
    <mergeCell ref="C64:D64"/>
    <mergeCell ref="C84:D84"/>
    <mergeCell ref="C104:D104"/>
    <mergeCell ref="C25:D25"/>
    <mergeCell ref="C203:E203"/>
    <mergeCell ref="C202:D202"/>
    <mergeCell ref="C123:D123"/>
    <mergeCell ref="C143:D143"/>
    <mergeCell ref="C162:D162"/>
    <mergeCell ref="C182:D18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2024-09-08T06:33:54Z</cp:lastPrinted>
  <dcterms:created xsi:type="dcterms:W3CDTF">2022-05-16T14:23:56Z</dcterms:created>
  <dcterms:modified xsi:type="dcterms:W3CDTF">2025-01-15T17:46:12Z</dcterms:modified>
</cp:coreProperties>
</file>